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987"/>
  </bookViews>
  <sheets>
    <sheet name="內務統計表" sheetId="1" r:id="rId1"/>
    <sheet name="加扣分排名" sheetId="2" r:id="rId2"/>
  </sheets>
  <definedNames>
    <definedName name="_xlnm.Print_Area" localSheetId="0">內務統計表!$B$1:$V$37</definedName>
  </definedNames>
  <calcPr calcId="145621" iterateDelta="1E-4"/>
</workbook>
</file>

<file path=xl/calcChain.xml><?xml version="1.0" encoding="utf-8"?>
<calcChain xmlns="http://schemas.openxmlformats.org/spreadsheetml/2006/main">
  <c r="U3" i="1" l="1"/>
  <c r="U31" i="1"/>
  <c r="U29" i="1"/>
  <c r="U27" i="1"/>
  <c r="U25" i="1"/>
  <c r="U23" i="1"/>
  <c r="U21" i="1"/>
  <c r="U19" i="1"/>
  <c r="U17" i="1"/>
  <c r="U15" i="1"/>
  <c r="U13" i="1"/>
  <c r="U11" i="1"/>
  <c r="U9" i="1"/>
  <c r="U7" i="1"/>
  <c r="U5" i="1"/>
  <c r="K13" i="1"/>
  <c r="K15" i="1"/>
  <c r="K3" i="1"/>
  <c r="K33" i="1"/>
  <c r="G88" i="2" l="1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K31" i="1"/>
  <c r="K29" i="1"/>
  <c r="K27" i="1"/>
  <c r="K25" i="1"/>
  <c r="K23" i="1"/>
  <c r="K21" i="1"/>
  <c r="E10" i="2" s="1"/>
  <c r="K19" i="1"/>
  <c r="B11" i="2" s="1"/>
  <c r="K17" i="1"/>
  <c r="B10" i="2" s="1"/>
  <c r="E12" i="2"/>
  <c r="E17" i="2"/>
  <c r="E7" i="2"/>
  <c r="E9" i="2"/>
  <c r="E11" i="2"/>
  <c r="K11" i="1"/>
  <c r="B7" i="2" s="1"/>
  <c r="E19" i="2"/>
  <c r="K9" i="1"/>
  <c r="E18" i="2" s="1"/>
  <c r="B16" i="2"/>
  <c r="K7" i="1"/>
  <c r="E13" i="2" s="1"/>
  <c r="E15" i="2"/>
  <c r="K5" i="1"/>
  <c r="E8" i="2" s="1"/>
  <c r="B14" i="2"/>
  <c r="B2" i="2"/>
  <c r="B3" i="2" l="1"/>
  <c r="E4" i="2"/>
  <c r="B5" i="2"/>
  <c r="B8" i="2"/>
  <c r="B12" i="2"/>
  <c r="E14" i="2"/>
  <c r="B15" i="2"/>
  <c r="E16" i="2"/>
  <c r="B17" i="2"/>
  <c r="E3" i="2"/>
  <c r="B4" i="2"/>
  <c r="E5" i="2"/>
  <c r="E6" i="2"/>
  <c r="B9" i="2"/>
</calcChain>
</file>

<file path=xl/sharedStrings.xml><?xml version="1.0" encoding="utf-8"?>
<sst xmlns="http://schemas.openxmlformats.org/spreadsheetml/2006/main" count="262" uniqueCount="140">
  <si>
    <t>206
寢室</t>
  </si>
  <si>
    <t>學號</t>
  </si>
  <si>
    <t>公物</t>
  </si>
  <si>
    <t>合計</t>
  </si>
  <si>
    <t>250
寢室</t>
  </si>
  <si>
    <t>得分</t>
  </si>
  <si>
    <t>207
寢室</t>
  </si>
  <si>
    <t>251
寢室</t>
  </si>
  <si>
    <t>208
寢室</t>
  </si>
  <si>
    <t>252
寢室</t>
  </si>
  <si>
    <t>209
寢室</t>
  </si>
  <si>
    <t>306
寢室</t>
  </si>
  <si>
    <t>210
寢室</t>
  </si>
  <si>
    <t>307
寢室</t>
  </si>
  <si>
    <t>225
寢室</t>
  </si>
  <si>
    <t>308
寢室</t>
  </si>
  <si>
    <t>226
寢室</t>
  </si>
  <si>
    <t>325
寢室</t>
  </si>
  <si>
    <t>227
寢室</t>
  </si>
  <si>
    <t>326
寢室</t>
  </si>
  <si>
    <t>228  寢室</t>
  </si>
  <si>
    <t>327
寢室</t>
  </si>
  <si>
    <t>229
寢室</t>
  </si>
  <si>
    <t>328
寢室</t>
  </si>
  <si>
    <t>230
寢室</t>
  </si>
  <si>
    <t>329
寢室</t>
  </si>
  <si>
    <t>231
寢室</t>
  </si>
  <si>
    <t>347
寢室</t>
  </si>
  <si>
    <t>247
寢室</t>
  </si>
  <si>
    <t>348
寢室</t>
  </si>
  <si>
    <t>248
寢室</t>
  </si>
  <si>
    <t>349
寢室</t>
  </si>
  <si>
    <t>249
寢室</t>
  </si>
  <si>
    <t>350
寢室</t>
  </si>
  <si>
    <t>351
寢室</t>
  </si>
  <si>
    <t>實習幹部</t>
  </si>
  <si>
    <t>值星官</t>
  </si>
  <si>
    <t>中隊長</t>
  </si>
  <si>
    <t>寢室</t>
  </si>
  <si>
    <t>加扣分</t>
  </si>
  <si>
    <t>寢室排名</t>
  </si>
  <si>
    <t>個人排名</t>
  </si>
  <si>
    <t>個人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</si>
  <si>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</si>
  <si>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</si>
  <si>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</si>
  <si>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</si>
  <si>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</si>
  <si>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</si>
  <si>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</si>
  <si>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</si>
  <si>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</si>
  <si>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</si>
  <si>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</si>
  <si>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</si>
  <si>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</si>
  <si>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</si>
  <si>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</si>
  <si>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</si>
  <si>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</si>
  <si>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</si>
  <si>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</si>
  <si>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</si>
  <si>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</si>
  <si>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</si>
  <si>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</si>
  <si>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</si>
  <si>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</si>
  <si>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</si>
  <si>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</si>
  <si>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</si>
  <si>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</si>
  <si>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</si>
  <si>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</si>
  <si>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</si>
  <si>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</si>
  <si>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</si>
  <si>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</si>
  <si>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</si>
  <si>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</si>
  <si>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</si>
  <si>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</si>
  <si>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</si>
  <si>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</si>
  <si>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</si>
  <si>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</si>
  <si>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</si>
  <si>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</si>
  <si>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</si>
  <si>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</si>
  <si>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</si>
  <si>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</si>
  <si>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</si>
  <si>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</si>
  <si>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</si>
  <si>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</si>
  <si>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</si>
  <si>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</si>
  <si>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</si>
  <si>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</si>
  <si>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</si>
  <si>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</si>
  <si>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</si>
  <si>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</si>
  <si>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</si>
  <si>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</si>
  <si>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</si>
  <si>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</si>
  <si>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</si>
  <si>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</si>
  <si>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</si>
  <si>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</si>
  <si>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</si>
  <si>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</si>
  <si>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</si>
  <si>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</si>
  <si>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</si>
  <si>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</si>
  <si>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</si>
  <si>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</si>
  <si>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</si>
  <si>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</si>
  <si>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</si>
  <si>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</si>
  <si>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</si>
  <si>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796027</t>
  </si>
  <si>
    <t>796111</t>
  </si>
  <si>
    <t>786055</t>
  </si>
  <si>
    <t>786115</t>
  </si>
  <si>
    <t>公物</t>
    <phoneticPr fontId="13" type="noConversion"/>
  </si>
  <si>
    <r>
      <t>中央警察大學83期1隊內務檢查統計表(第00</t>
    </r>
    <r>
      <rPr>
        <sz val="28"/>
        <color rgb="FF000000"/>
        <rFont val="新細明體"/>
        <family val="1"/>
        <charset val="136"/>
      </rPr>
      <t>、00</t>
    </r>
    <r>
      <rPr>
        <sz val="28"/>
        <color rgb="FF000000"/>
        <rFont val="標楷體"/>
        <family val="4"/>
        <charset val="136"/>
      </rPr>
      <t>週)</t>
    </r>
    <phoneticPr fontId="13" type="noConversion"/>
  </si>
  <si>
    <t>個人內務
最優者</t>
    <phoneticPr fontId="13" type="noConversion"/>
  </si>
  <si>
    <t>個人內務
次優者</t>
    <phoneticPr fontId="13" type="noConversion"/>
  </si>
  <si>
    <t>寢室
最優者</t>
    <phoneticPr fontId="13" type="noConversion"/>
  </si>
  <si>
    <t>寢室
次優者</t>
    <phoneticPr fontId="13" type="noConversion"/>
  </si>
  <si>
    <t>個人內務
最劣者</t>
    <phoneticPr fontId="13" type="noConversion"/>
  </si>
  <si>
    <t>個人內務
次劣者</t>
    <phoneticPr fontId="13" type="noConversion"/>
  </si>
  <si>
    <t>寢室
最劣者</t>
    <phoneticPr fontId="13" type="noConversion"/>
  </si>
  <si>
    <t>寢室
次劣者</t>
    <phoneticPr fontId="13" type="noConversion"/>
  </si>
  <si>
    <r>
      <t xml:space="preserve">擬辦：
</t>
    </r>
    <r>
      <rPr>
        <sz val="12"/>
        <rFont val="標楷體"/>
        <family val="4"/>
        <charset val="136"/>
      </rPr>
      <t>一、本次83期1隊內務檢查結果(</t>
    </r>
    <r>
      <rPr>
        <b/>
        <u/>
        <sz val="12"/>
        <rFont val="標楷體"/>
        <family val="4"/>
        <charset val="136"/>
      </rPr>
      <t>累計106學年度第1學期第00、00週</t>
    </r>
    <r>
      <rPr>
        <sz val="12"/>
        <rFont val="標楷體"/>
        <family val="4"/>
        <charset val="136"/>
      </rPr>
      <t>)如上列表格所示，831000同學列全隊內務最優</t>
    </r>
    <r>
      <rPr>
        <sz val="12"/>
        <rFont val="新細明體"/>
        <family val="1"/>
        <charset val="136"/>
      </rPr>
      <t>；</t>
    </r>
    <r>
      <rPr>
        <sz val="12"/>
        <rFont val="標楷體"/>
        <family val="4"/>
        <charset val="136"/>
      </rPr>
      <t>831000同學列全隊內務次優；831000同學列全隊個人內務最劣；831000同學列全隊個人內務次劣。
二、本次83期1隊內務統計，寢室最優為000寢、次優為000寢；最劣寢為000寢、次劣寢為000寢。</t>
    </r>
    <r>
      <rPr>
        <sz val="12"/>
        <color rgb="FF000000"/>
        <rFont val="標楷體"/>
        <family val="4"/>
        <charset val="136"/>
      </rPr>
      <t xml:space="preserve">
三、請鑒核。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</si>
</sst>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2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28"/>
      <color rgb="FF000000"/>
      <name val="標楷體"/>
      <family val="4"/>
      <charset val="136"/>
    </font>
    <font>
      <sz val="28"/>
      <color rgb="FF000000"/>
      <name val="新細明體"/>
      <family val="1"/>
      <charset val="136"/>
    </font>
    <font>
      <sz val="12"/>
      <name val="標楷體"/>
      <family val="4"/>
      <charset val="136"/>
    </font>
    <font>
      <sz val="12"/>
      <color rgb="FF000000"/>
      <name val="標楷體"/>
      <family val="4"/>
      <charset val="136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0"/>
      <name val="新細明體"/>
      <family val="1"/>
      <charset val="136"/>
    </font>
    <font>
      <sz val="12"/>
      <color rgb="FFFFFFFF"/>
      <name val="標楷體"/>
      <family val="4"/>
      <charset val="136"/>
    </font>
    <font>
      <sz val="11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b/>
      <sz val="12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b/>
      <sz val="10"/>
      <name val="標楷體"/>
      <family val="4"/>
      <charset val="136"/>
    </font>
    <font>
      <b/>
      <sz val="8"/>
      <color rgb="FF000000"/>
      <name val="標楷體"/>
      <family val="4"/>
      <charset val="1"/>
    </font>
    <font>
      <sz val="8"/>
      <name val="新細明體"/>
      <family val="1"/>
      <charset val="136"/>
    </font>
    <font>
      <b/>
      <u/>
      <sz val="12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FFFF00"/>
        <bgColor rgb="FFFFFF00"/>
      </patternFill>
    </fill>
    <fill>
      <patternFill patternType="solid">
        <fgColor rgb="FFFFCC99"/>
        <bgColor rgb="FFC0C0C0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9" fillId="0" borderId="0"/>
  </cellStyleXfs>
  <cellXfs count="73">
    <xf numFmtId="0" fontId="0" fillId="0" borderId="0" xfId="0"/>
    <xf numFmtId="0" fontId="1" fillId="0" borderId="0" xfId="0" applyFont="1" applyBorder="1"/>
    <xf numFmtId="0" fontId="0" fillId="0" borderId="0" xfId="0" applyFont="1"/>
    <xf numFmtId="0" fontId="4" fillId="0" borderId="0" xfId="0" applyFont="1" applyBorder="1"/>
    <xf numFmtId="0" fontId="4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/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12" xfId="0" applyFont="1" applyBorder="1" applyAlignment="1"/>
    <xf numFmtId="0" fontId="4" fillId="0" borderId="14" xfId="0" applyFont="1" applyBorder="1" applyAlignment="1"/>
    <xf numFmtId="0" fontId="4" fillId="0" borderId="15" xfId="0" applyFont="1" applyBorder="1" applyAlignment="1"/>
    <xf numFmtId="0" fontId="0" fillId="0" borderId="14" xfId="0" applyBorder="1" applyAlignment="1">
      <alignment vertical="center" textRotation="255"/>
    </xf>
    <xf numFmtId="0" fontId="10" fillId="0" borderId="14" xfId="0" applyFont="1" applyBorder="1" applyAlignment="1"/>
    <xf numFmtId="0" fontId="11" fillId="0" borderId="16" xfId="0" applyFont="1" applyBorder="1" applyAlignment="1"/>
    <xf numFmtId="0" fontId="11" fillId="0" borderId="0" xfId="0" applyFont="1" applyBorder="1" applyAlignment="1"/>
    <xf numFmtId="0" fontId="11" fillId="0" borderId="17" xfId="0" applyFont="1" applyBorder="1" applyAlignment="1"/>
    <xf numFmtId="0" fontId="4" fillId="0" borderId="0" xfId="0" applyFont="1" applyBorder="1" applyAlignment="1"/>
    <xf numFmtId="0" fontId="0" fillId="0" borderId="17" xfId="0" applyBorder="1" applyAlignment="1">
      <alignment vertical="center" textRotation="255"/>
    </xf>
    <xf numFmtId="0" fontId="4" fillId="0" borderId="17" xfId="0" applyFont="1" applyBorder="1" applyAlignment="1"/>
    <xf numFmtId="0" fontId="0" fillId="0" borderId="0" xfId="0" applyBorder="1" applyAlignment="1">
      <alignment vertical="center" textRotation="255"/>
    </xf>
    <xf numFmtId="0" fontId="11" fillId="0" borderId="16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 vertical="center"/>
    </xf>
    <xf numFmtId="0" fontId="8" fillId="5" borderId="18" xfId="0" applyFont="1" applyFill="1" applyBorder="1" applyAlignment="1">
      <alignment vertical="distributed" textRotation="255" wrapText="1"/>
    </xf>
    <xf numFmtId="0" fontId="5" fillId="0" borderId="0" xfId="0" applyFont="1" applyBorder="1"/>
    <xf numFmtId="0" fontId="5" fillId="2" borderId="0" xfId="0" applyFont="1" applyFill="1" applyBorder="1"/>
    <xf numFmtId="0" fontId="5" fillId="4" borderId="0" xfId="0" applyFont="1" applyFill="1" applyBorder="1"/>
    <xf numFmtId="0" fontId="5" fillId="5" borderId="0" xfId="0" applyFont="1" applyFill="1" applyBorder="1"/>
    <xf numFmtId="0" fontId="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9" fontId="14" fillId="0" borderId="19" xfId="0" applyNumberFormat="1" applyFont="1" applyFill="1" applyBorder="1" applyAlignment="1">
      <alignment horizontal="center" vertical="center" wrapText="1"/>
    </xf>
    <xf numFmtId="49" fontId="14" fillId="0" borderId="20" xfId="0" applyNumberFormat="1" applyFont="1" applyFill="1" applyBorder="1" applyAlignment="1">
      <alignment horizontal="center" vertical="center" wrapText="1"/>
    </xf>
    <xf numFmtId="49" fontId="14" fillId="0" borderId="2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16" fillId="0" borderId="19" xfId="0" applyNumberFormat="1" applyFont="1" applyFill="1" applyBorder="1" applyAlignment="1">
      <alignment horizontal="center" vertical="center" wrapText="1"/>
    </xf>
    <xf numFmtId="49" fontId="16" fillId="0" borderId="21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3" fontId="14" fillId="0" borderId="5" xfId="0" applyNumberFormat="1" applyFont="1" applyFill="1" applyBorder="1" applyAlignment="1">
      <alignment horizontal="center" vertical="center" wrapText="1"/>
    </xf>
    <xf numFmtId="49" fontId="14" fillId="0" borderId="8" xfId="0" applyNumberFormat="1" applyFont="1" applyFill="1" applyBorder="1" applyAlignment="1">
      <alignment horizontal="center" vertical="center" wrapText="1"/>
    </xf>
    <xf numFmtId="49" fontId="17" fillId="0" borderId="23" xfId="0" applyNumberFormat="1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3" fontId="15" fillId="0" borderId="11" xfId="0" applyNumberFormat="1" applyFont="1" applyFill="1" applyBorder="1" applyAlignment="1">
      <alignment horizontal="center" vertical="center" wrapText="1"/>
    </xf>
  </cellXfs>
  <cellStyles count="2">
    <cellStyle name="一般" xfId="0" builtinId="0"/>
    <cellStyle name="說明文字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99FF"/>
      <rgbColor rgb="FF33CCCC"/>
      <rgbColor rgb="FF99CC00"/>
      <rgbColor rgb="FFFFCC00"/>
      <rgbColor rgb="FFFFC000"/>
      <rgbColor rgb="FFFF6600"/>
      <rgbColor rgb="FF666699"/>
      <rgbColor rgb="FF969696"/>
      <rgbColor rgb="FF003366"/>
      <rgbColor rgb="FF00B050"/>
      <rgbColor rgb="FF0066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B1:AML48"/>
  <sheetViews>
    <sheetView tabSelected="1" view="pageBreakPreview" zoomScale="80" zoomScaleNormal="85" zoomScaleSheetLayoutView="80" zoomScalePageLayoutView="85" workbookViewId="0">
      <pane xSplit="14940" topLeftCell="DJ1"/>
      <selection activeCell="B37" sqref="B37:I37"/>
      <selection pane="topRight" activeCell="FF32" sqref="FF32"/>
    </sheetView>
  </sheetViews>
  <sheetFormatPr defaultRowHeight="16.5" x14ac:dyDescent="0.25"/>
  <cols>
    <col min="1" max="1" width="3.625" customWidth="1"/>
    <col min="2" max="3" width="6.875" style="1"/>
    <col min="4" max="4" width="6.375" style="1"/>
    <col min="5" max="21" width="6.875" style="1"/>
    <col min="22" max="22" width="14.5" style="2"/>
    <col min="23" max="23" width="6" style="2"/>
    <col min="24" max="24" width="9.125" style="2"/>
    <col min="25" max="25" width="7.5" style="2"/>
    <col min="26" max="1026" width="9" style="2"/>
  </cols>
  <sheetData>
    <row r="1" spans="2:87" s="4" customFormat="1" ht="40.5" customHeight="1" x14ac:dyDescent="0.25">
      <c r="B1" s="52" t="s">
        <v>130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3"/>
    </row>
    <row r="2" spans="2:87" s="7" customFormat="1" ht="30" customHeight="1" x14ac:dyDescent="0.25">
      <c r="B2" s="53" t="s">
        <v>0</v>
      </c>
      <c r="C2" s="35" t="s">
        <v>1</v>
      </c>
      <c r="D2" s="37"/>
      <c r="E2" s="37"/>
      <c r="F2" s="37"/>
      <c r="G2" s="38"/>
      <c r="H2" s="38"/>
      <c r="I2" s="38"/>
      <c r="J2" s="35" t="s">
        <v>2</v>
      </c>
      <c r="K2" s="35" t="s">
        <v>3</v>
      </c>
      <c r="L2" s="50" t="s">
        <v>7</v>
      </c>
      <c r="M2" s="40" t="s">
        <v>1</v>
      </c>
      <c r="N2" s="37"/>
      <c r="O2" s="37"/>
      <c r="P2" s="37"/>
      <c r="Q2" s="38"/>
      <c r="R2" s="38"/>
      <c r="S2" s="38"/>
      <c r="T2" s="35" t="s">
        <v>2</v>
      </c>
      <c r="U2" s="36" t="s">
        <v>3</v>
      </c>
      <c r="V2" s="5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2:87" s="6" customFormat="1" ht="30" customHeight="1" x14ac:dyDescent="0.25">
      <c r="B3" s="54"/>
      <c r="C3" s="39" t="s">
        <v>5</v>
      </c>
      <c r="D3" s="40"/>
      <c r="E3" s="40"/>
      <c r="F3" s="40"/>
      <c r="G3" s="40"/>
      <c r="H3" s="40"/>
      <c r="I3" s="40"/>
      <c r="J3" s="40"/>
      <c r="K3" s="39">
        <f>D3+E3+F3+G3+H3+J3</f>
        <v>0</v>
      </c>
      <c r="L3" s="51"/>
      <c r="M3" s="39" t="s">
        <v>5</v>
      </c>
      <c r="N3" s="40"/>
      <c r="O3" s="40"/>
      <c r="P3" s="40"/>
      <c r="Q3" s="40"/>
      <c r="R3" s="40"/>
      <c r="S3" s="40"/>
      <c r="T3" s="40"/>
      <c r="U3" s="56">
        <f>N3+O3+P3+Q3+R3+S3+T3</f>
        <v>0</v>
      </c>
      <c r="V3" s="5"/>
    </row>
    <row r="4" spans="2:87" s="7" customFormat="1" ht="30" customHeight="1" x14ac:dyDescent="0.25">
      <c r="B4" s="49" t="s">
        <v>6</v>
      </c>
      <c r="C4" s="40" t="s">
        <v>1</v>
      </c>
      <c r="D4" s="37"/>
      <c r="E4" s="37"/>
      <c r="F4" s="37"/>
      <c r="G4" s="38"/>
      <c r="H4" s="38"/>
      <c r="I4" s="38"/>
      <c r="J4" s="35" t="s">
        <v>2</v>
      </c>
      <c r="K4" s="35" t="s">
        <v>3</v>
      </c>
      <c r="L4" s="50" t="s">
        <v>9</v>
      </c>
      <c r="M4" s="40" t="s">
        <v>1</v>
      </c>
      <c r="N4" s="37"/>
      <c r="O4" s="37"/>
      <c r="P4" s="37"/>
      <c r="Q4" s="38"/>
      <c r="R4" s="38"/>
      <c r="S4" s="38"/>
      <c r="T4" s="35" t="s">
        <v>2</v>
      </c>
      <c r="U4" s="36" t="s">
        <v>3</v>
      </c>
      <c r="V4" s="5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</row>
    <row r="5" spans="2:87" s="6" customFormat="1" ht="30" customHeight="1" x14ac:dyDescent="0.25">
      <c r="B5" s="49"/>
      <c r="C5" s="39" t="s">
        <v>5</v>
      </c>
      <c r="D5" s="40"/>
      <c r="E5" s="40"/>
      <c r="F5" s="40"/>
      <c r="G5" s="40"/>
      <c r="H5" s="40"/>
      <c r="I5" s="40"/>
      <c r="J5" s="40"/>
      <c r="K5" s="39">
        <f>D5+E5+F5+G5+H5+I5+J5</f>
        <v>0</v>
      </c>
      <c r="L5" s="51"/>
      <c r="M5" s="39" t="s">
        <v>5</v>
      </c>
      <c r="N5" s="40"/>
      <c r="O5" s="40"/>
      <c r="P5" s="40"/>
      <c r="Q5" s="40"/>
      <c r="R5" s="40"/>
      <c r="S5" s="40"/>
      <c r="T5" s="40"/>
      <c r="U5" s="56">
        <f>N5+O5+P5+Q5+R5+S5+T5</f>
        <v>0</v>
      </c>
      <c r="V5" s="5"/>
    </row>
    <row r="6" spans="2:87" s="7" customFormat="1" ht="30" customHeight="1" x14ac:dyDescent="0.25">
      <c r="B6" s="49" t="s">
        <v>8</v>
      </c>
      <c r="C6" s="41" t="s">
        <v>1</v>
      </c>
      <c r="D6" s="37"/>
      <c r="E6" s="37"/>
      <c r="F6" s="37"/>
      <c r="G6" s="38"/>
      <c r="H6" s="38"/>
      <c r="I6" s="38"/>
      <c r="J6" s="35" t="s">
        <v>2</v>
      </c>
      <c r="K6" s="35" t="s">
        <v>3</v>
      </c>
      <c r="L6" s="50" t="s">
        <v>11</v>
      </c>
      <c r="M6" s="40" t="s">
        <v>1</v>
      </c>
      <c r="N6" s="37"/>
      <c r="O6" s="37"/>
      <c r="P6" s="37"/>
      <c r="Q6" s="38"/>
      <c r="R6" s="38"/>
      <c r="S6" s="38"/>
      <c r="T6" s="35" t="s">
        <v>2</v>
      </c>
      <c r="U6" s="36" t="s">
        <v>3</v>
      </c>
      <c r="V6" s="5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2:87" s="6" customFormat="1" ht="30" customHeight="1" x14ac:dyDescent="0.25">
      <c r="B7" s="49"/>
      <c r="C7" s="42" t="s">
        <v>5</v>
      </c>
      <c r="D7" s="40"/>
      <c r="E7" s="40"/>
      <c r="F7" s="40"/>
      <c r="G7" s="40"/>
      <c r="H7" s="40"/>
      <c r="I7" s="40"/>
      <c r="J7" s="40"/>
      <c r="K7" s="39">
        <f>D7+E7+F7+G7+H7+I7+J7</f>
        <v>0</v>
      </c>
      <c r="L7" s="51"/>
      <c r="M7" s="39" t="s">
        <v>5</v>
      </c>
      <c r="N7" s="40"/>
      <c r="O7" s="40"/>
      <c r="P7" s="40"/>
      <c r="Q7" s="40"/>
      <c r="R7" s="40"/>
      <c r="S7" s="40"/>
      <c r="T7" s="40"/>
      <c r="U7" s="56">
        <f>N7+O7+P7+Q7+R7+S7+T7</f>
        <v>0</v>
      </c>
      <c r="V7" s="5"/>
    </row>
    <row r="8" spans="2:87" s="7" customFormat="1" ht="30" customHeight="1" x14ac:dyDescent="0.25">
      <c r="B8" s="49" t="s">
        <v>10</v>
      </c>
      <c r="C8" s="40" t="s">
        <v>1</v>
      </c>
      <c r="D8" s="37"/>
      <c r="E8" s="37"/>
      <c r="F8" s="37"/>
      <c r="G8" s="38"/>
      <c r="H8" s="38"/>
      <c r="I8" s="38"/>
      <c r="J8" s="35" t="s">
        <v>2</v>
      </c>
      <c r="K8" s="35" t="s">
        <v>3</v>
      </c>
      <c r="L8" s="50" t="s">
        <v>13</v>
      </c>
      <c r="M8" s="40" t="s">
        <v>1</v>
      </c>
      <c r="N8" s="37"/>
      <c r="O8" s="37"/>
      <c r="P8" s="37"/>
      <c r="Q8" s="38"/>
      <c r="R8" s="38"/>
      <c r="S8" s="38"/>
      <c r="T8" s="35" t="s">
        <v>2</v>
      </c>
      <c r="U8" s="36" t="s">
        <v>3</v>
      </c>
      <c r="V8" s="5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</row>
    <row r="9" spans="2:87" s="6" customFormat="1" ht="30" customHeight="1" x14ac:dyDescent="0.25">
      <c r="B9" s="49"/>
      <c r="C9" s="39" t="s">
        <v>5</v>
      </c>
      <c r="D9" s="40"/>
      <c r="E9" s="40"/>
      <c r="F9" s="40"/>
      <c r="G9" s="40"/>
      <c r="H9" s="40"/>
      <c r="I9" s="40"/>
      <c r="J9" s="40"/>
      <c r="K9" s="39">
        <f>D9+E9+F9+G9+H9+I9+J9</f>
        <v>0</v>
      </c>
      <c r="L9" s="51"/>
      <c r="M9" s="39" t="s">
        <v>5</v>
      </c>
      <c r="N9" s="40"/>
      <c r="O9" s="40"/>
      <c r="P9" s="40"/>
      <c r="Q9" s="40"/>
      <c r="R9" s="40"/>
      <c r="S9" s="40"/>
      <c r="T9" s="40"/>
      <c r="U9" s="56">
        <f>N9+O9+P9+Q9+R9+S9+T9</f>
        <v>0</v>
      </c>
      <c r="V9" s="5"/>
    </row>
    <row r="10" spans="2:87" s="7" customFormat="1" ht="30" customHeight="1" x14ac:dyDescent="0.25">
      <c r="B10" s="49" t="s">
        <v>12</v>
      </c>
      <c r="C10" s="40" t="s">
        <v>1</v>
      </c>
      <c r="D10" s="37"/>
      <c r="E10" s="37"/>
      <c r="F10" s="37"/>
      <c r="G10" s="38"/>
      <c r="H10" s="38"/>
      <c r="I10" s="38"/>
      <c r="J10" s="35" t="s">
        <v>2</v>
      </c>
      <c r="K10" s="35" t="s">
        <v>3</v>
      </c>
      <c r="L10" s="50" t="s">
        <v>15</v>
      </c>
      <c r="M10" s="40" t="s">
        <v>1</v>
      </c>
      <c r="N10" s="37"/>
      <c r="O10" s="37"/>
      <c r="P10" s="37"/>
      <c r="Q10" s="38"/>
      <c r="R10" s="38"/>
      <c r="S10" s="38"/>
      <c r="T10" s="35" t="s">
        <v>2</v>
      </c>
      <c r="U10" s="36" t="s">
        <v>3</v>
      </c>
      <c r="V10" s="5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</row>
    <row r="11" spans="2:87" s="6" customFormat="1" ht="30" customHeight="1" x14ac:dyDescent="0.25">
      <c r="B11" s="49"/>
      <c r="C11" s="39" t="s">
        <v>5</v>
      </c>
      <c r="D11" s="40"/>
      <c r="E11" s="40"/>
      <c r="F11" s="40"/>
      <c r="G11" s="40"/>
      <c r="H11" s="40"/>
      <c r="I11" s="40"/>
      <c r="J11" s="40"/>
      <c r="K11" s="39">
        <f>D11+E11+F11+G11+H11+I11+J11</f>
        <v>0</v>
      </c>
      <c r="L11" s="51"/>
      <c r="M11" s="39" t="s">
        <v>5</v>
      </c>
      <c r="N11" s="40"/>
      <c r="O11" s="40"/>
      <c r="P11" s="40"/>
      <c r="Q11" s="40"/>
      <c r="R11" s="40"/>
      <c r="S11" s="40"/>
      <c r="T11" s="40"/>
      <c r="U11" s="56">
        <f>N11+O11+P11+Q11+R11+S11+T11</f>
        <v>0</v>
      </c>
      <c r="V11" s="5"/>
    </row>
    <row r="12" spans="2:87" s="7" customFormat="1" ht="30" customHeight="1" x14ac:dyDescent="0.25">
      <c r="B12" s="49" t="s">
        <v>14</v>
      </c>
      <c r="C12" s="40" t="s">
        <v>1</v>
      </c>
      <c r="D12" s="37"/>
      <c r="E12" s="37"/>
      <c r="F12" s="37"/>
      <c r="G12" s="38"/>
      <c r="H12" s="38"/>
      <c r="I12" s="38"/>
      <c r="J12" s="35" t="s">
        <v>2</v>
      </c>
      <c r="K12" s="35" t="s">
        <v>3</v>
      </c>
      <c r="L12" s="50" t="s">
        <v>17</v>
      </c>
      <c r="M12" s="40" t="s">
        <v>1</v>
      </c>
      <c r="N12" s="37"/>
      <c r="O12" s="37"/>
      <c r="P12" s="37"/>
      <c r="Q12" s="38"/>
      <c r="R12" s="38"/>
      <c r="S12" s="38"/>
      <c r="T12" s="35" t="s">
        <v>2</v>
      </c>
      <c r="U12" s="36" t="s">
        <v>3</v>
      </c>
      <c r="V12" s="5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</row>
    <row r="13" spans="2:87" s="6" customFormat="1" ht="30" customHeight="1" x14ac:dyDescent="0.25">
      <c r="B13" s="49"/>
      <c r="C13" s="39" t="s">
        <v>5</v>
      </c>
      <c r="D13" s="40"/>
      <c r="E13" s="40"/>
      <c r="F13" s="40"/>
      <c r="G13" s="40"/>
      <c r="H13" s="40"/>
      <c r="I13" s="40"/>
      <c r="J13" s="40"/>
      <c r="K13" s="39">
        <f>D13+E13+F13+G13+H13+I13+J13</f>
        <v>0</v>
      </c>
      <c r="L13" s="51"/>
      <c r="M13" s="39" t="s">
        <v>5</v>
      </c>
      <c r="N13" s="40"/>
      <c r="O13" s="40"/>
      <c r="P13" s="40"/>
      <c r="Q13" s="40"/>
      <c r="R13" s="40"/>
      <c r="S13" s="40"/>
      <c r="T13" s="40"/>
      <c r="U13" s="56">
        <f>N13+O13+P13+Q13+R13+S13+T13</f>
        <v>0</v>
      </c>
      <c r="V13" s="5"/>
    </row>
    <row r="14" spans="2:87" s="7" customFormat="1" ht="30" customHeight="1" x14ac:dyDescent="0.25">
      <c r="B14" s="49" t="s">
        <v>16</v>
      </c>
      <c r="C14" s="40" t="s">
        <v>1</v>
      </c>
      <c r="D14" s="37"/>
      <c r="E14" s="37"/>
      <c r="F14" s="37"/>
      <c r="G14" s="38"/>
      <c r="H14" s="38"/>
      <c r="I14" s="38"/>
      <c r="J14" s="35" t="s">
        <v>2</v>
      </c>
      <c r="K14" s="35" t="s">
        <v>3</v>
      </c>
      <c r="L14" s="50" t="s">
        <v>19</v>
      </c>
      <c r="M14" s="40" t="s">
        <v>1</v>
      </c>
      <c r="N14" s="37"/>
      <c r="O14" s="37"/>
      <c r="P14" s="37"/>
      <c r="Q14" s="38"/>
      <c r="R14" s="38"/>
      <c r="S14" s="38"/>
      <c r="T14" s="35" t="s">
        <v>2</v>
      </c>
      <c r="U14" s="36" t="s">
        <v>3</v>
      </c>
      <c r="V14" s="5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</row>
    <row r="15" spans="2:87" s="6" customFormat="1" ht="30" customHeight="1" x14ac:dyDescent="0.25">
      <c r="B15" s="49"/>
      <c r="C15" s="39" t="s">
        <v>5</v>
      </c>
      <c r="D15" s="40"/>
      <c r="E15" s="40"/>
      <c r="F15" s="40"/>
      <c r="G15" s="40"/>
      <c r="H15" s="40"/>
      <c r="I15" s="40"/>
      <c r="J15" s="40"/>
      <c r="K15" s="39">
        <f>D15+E15+F15+G15+H15+I15+J15</f>
        <v>0</v>
      </c>
      <c r="L15" s="51"/>
      <c r="M15" s="39" t="s">
        <v>5</v>
      </c>
      <c r="N15" s="40"/>
      <c r="O15" s="40"/>
      <c r="P15" s="40"/>
      <c r="Q15" s="40"/>
      <c r="R15" s="40"/>
      <c r="S15" s="40"/>
      <c r="T15" s="40"/>
      <c r="U15" s="56">
        <f>N15+O15+P15+Q15+R15+S15+T15</f>
        <v>0</v>
      </c>
      <c r="V15" s="5"/>
    </row>
    <row r="16" spans="2:87" s="7" customFormat="1" ht="30" customHeight="1" x14ac:dyDescent="0.25">
      <c r="B16" s="49" t="s">
        <v>18</v>
      </c>
      <c r="C16" s="40" t="s">
        <v>1</v>
      </c>
      <c r="D16" s="37"/>
      <c r="E16" s="37"/>
      <c r="F16" s="37"/>
      <c r="G16" s="38"/>
      <c r="H16" s="38"/>
      <c r="I16" s="38"/>
      <c r="J16" s="35" t="s">
        <v>2</v>
      </c>
      <c r="K16" s="35" t="s">
        <v>3</v>
      </c>
      <c r="L16" s="50" t="s">
        <v>21</v>
      </c>
      <c r="M16" s="40" t="s">
        <v>1</v>
      </c>
      <c r="N16" s="37"/>
      <c r="O16" s="37"/>
      <c r="P16" s="37"/>
      <c r="Q16" s="38"/>
      <c r="R16" s="38"/>
      <c r="S16" s="38"/>
      <c r="T16" s="35" t="s">
        <v>2</v>
      </c>
      <c r="U16" s="36" t="s">
        <v>3</v>
      </c>
      <c r="V16" s="5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</row>
    <row r="17" spans="2:1025" s="6" customFormat="1" ht="30" customHeight="1" x14ac:dyDescent="0.25">
      <c r="B17" s="49"/>
      <c r="C17" s="39" t="s">
        <v>5</v>
      </c>
      <c r="D17" s="40"/>
      <c r="E17" s="40"/>
      <c r="F17" s="40"/>
      <c r="G17" s="40"/>
      <c r="H17" s="40"/>
      <c r="I17" s="40"/>
      <c r="J17" s="40"/>
      <c r="K17" s="39">
        <f>D17+E17+F17+G17+H17+I17+J17</f>
        <v>0</v>
      </c>
      <c r="L17" s="51"/>
      <c r="M17" s="39" t="s">
        <v>5</v>
      </c>
      <c r="N17" s="40"/>
      <c r="O17" s="40"/>
      <c r="P17" s="40"/>
      <c r="Q17" s="40"/>
      <c r="R17" s="40"/>
      <c r="S17" s="40"/>
      <c r="T17" s="40"/>
      <c r="U17" s="56">
        <f>N17+O17+P17+Q17+R17+S17+T17</f>
        <v>0</v>
      </c>
      <c r="V17" s="5"/>
    </row>
    <row r="18" spans="2:1025" s="7" customFormat="1" ht="30" customHeight="1" x14ac:dyDescent="0.25">
      <c r="B18" s="49" t="s">
        <v>20</v>
      </c>
      <c r="C18" s="40" t="s">
        <v>1</v>
      </c>
      <c r="D18" s="37"/>
      <c r="E18" s="37"/>
      <c r="F18" s="37"/>
      <c r="G18" s="38"/>
      <c r="H18" s="38"/>
      <c r="I18" s="38"/>
      <c r="J18" s="35" t="s">
        <v>2</v>
      </c>
      <c r="K18" s="35" t="s">
        <v>3</v>
      </c>
      <c r="L18" s="50" t="s">
        <v>23</v>
      </c>
      <c r="M18" s="40" t="s">
        <v>1</v>
      </c>
      <c r="N18" s="37"/>
      <c r="O18" s="37"/>
      <c r="P18" s="37"/>
      <c r="Q18" s="38"/>
      <c r="R18" s="38"/>
      <c r="S18" s="38"/>
      <c r="T18" s="35" t="s">
        <v>2</v>
      </c>
      <c r="U18" s="36" t="s">
        <v>3</v>
      </c>
      <c r="V18" s="5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</row>
    <row r="19" spans="2:1025" s="6" customFormat="1" ht="30" customHeight="1" x14ac:dyDescent="0.25">
      <c r="B19" s="49"/>
      <c r="C19" s="39" t="s">
        <v>5</v>
      </c>
      <c r="D19" s="40"/>
      <c r="E19" s="40"/>
      <c r="F19" s="40"/>
      <c r="G19" s="40"/>
      <c r="H19" s="40"/>
      <c r="I19" s="40"/>
      <c r="J19" s="40"/>
      <c r="K19" s="39">
        <f>D19+E19+F19+G19+H19+I19+J19</f>
        <v>0</v>
      </c>
      <c r="L19" s="51"/>
      <c r="M19" s="39" t="s">
        <v>5</v>
      </c>
      <c r="N19" s="40"/>
      <c r="O19" s="40"/>
      <c r="P19" s="40"/>
      <c r="Q19" s="40"/>
      <c r="R19" s="40"/>
      <c r="S19" s="40"/>
      <c r="T19" s="40"/>
      <c r="U19" s="56">
        <f>N19+O19+P19+Q19+R19+S19+T19</f>
        <v>0</v>
      </c>
      <c r="V19" s="5"/>
    </row>
    <row r="20" spans="2:1025" ht="30" customHeight="1" x14ac:dyDescent="0.25">
      <c r="B20" s="49" t="s">
        <v>22</v>
      </c>
      <c r="C20" s="35" t="s">
        <v>1</v>
      </c>
      <c r="D20" s="37"/>
      <c r="E20" s="37"/>
      <c r="F20" s="37"/>
      <c r="G20" s="38"/>
      <c r="H20" s="38"/>
      <c r="I20" s="38"/>
      <c r="J20" s="35" t="s">
        <v>2</v>
      </c>
      <c r="K20" s="35" t="s">
        <v>3</v>
      </c>
      <c r="L20" s="50" t="s">
        <v>25</v>
      </c>
      <c r="M20" s="40" t="s">
        <v>1</v>
      </c>
      <c r="N20" s="37"/>
      <c r="O20" s="37"/>
      <c r="P20" s="37"/>
      <c r="Q20" s="38"/>
      <c r="R20" s="38"/>
      <c r="S20" s="38"/>
      <c r="T20" s="35" t="s">
        <v>2</v>
      </c>
      <c r="U20" s="36" t="s">
        <v>3</v>
      </c>
      <c r="V20" s="5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  <c r="AMK20"/>
    </row>
    <row r="21" spans="2:1025" ht="30" customHeight="1" x14ac:dyDescent="0.25">
      <c r="B21" s="49"/>
      <c r="C21" s="39" t="s">
        <v>5</v>
      </c>
      <c r="D21" s="40"/>
      <c r="E21" s="40"/>
      <c r="F21" s="40"/>
      <c r="G21" s="40"/>
      <c r="H21" s="40"/>
      <c r="I21" s="40"/>
      <c r="J21" s="40"/>
      <c r="K21" s="39">
        <f>D21+E21+F21+G21+H21+I21+J21</f>
        <v>0</v>
      </c>
      <c r="L21" s="51"/>
      <c r="M21" s="39" t="s">
        <v>5</v>
      </c>
      <c r="N21" s="40"/>
      <c r="O21" s="40"/>
      <c r="P21" s="40"/>
      <c r="Q21" s="40"/>
      <c r="R21" s="40"/>
      <c r="S21" s="40"/>
      <c r="T21" s="40"/>
      <c r="U21" s="56">
        <f>N21+O21+P21+Q21+R21+S21+T21</f>
        <v>0</v>
      </c>
      <c r="V21" s="5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  <c r="AMK21"/>
    </row>
    <row r="22" spans="2:1025" ht="30" customHeight="1" x14ac:dyDescent="0.25">
      <c r="B22" s="49" t="s">
        <v>24</v>
      </c>
      <c r="C22" s="35" t="s">
        <v>1</v>
      </c>
      <c r="D22" s="37"/>
      <c r="E22" s="37"/>
      <c r="F22" s="37"/>
      <c r="G22" s="38"/>
      <c r="H22" s="38"/>
      <c r="I22" s="38"/>
      <c r="J22" s="35" t="s">
        <v>2</v>
      </c>
      <c r="K22" s="35" t="s">
        <v>3</v>
      </c>
      <c r="L22" s="50" t="s">
        <v>27</v>
      </c>
      <c r="M22" s="38" t="s">
        <v>1</v>
      </c>
      <c r="N22" s="37"/>
      <c r="O22" s="37"/>
      <c r="P22" s="37"/>
      <c r="Q22" s="38"/>
      <c r="R22" s="38"/>
      <c r="S22" s="38"/>
      <c r="T22" s="35" t="s">
        <v>2</v>
      </c>
      <c r="U22" s="36" t="s">
        <v>3</v>
      </c>
      <c r="V22" s="5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  <c r="AMK22"/>
    </row>
    <row r="23" spans="2:1025" ht="30" customHeight="1" x14ac:dyDescent="0.25">
      <c r="B23" s="49"/>
      <c r="C23" s="39" t="s">
        <v>5</v>
      </c>
      <c r="D23" s="40"/>
      <c r="E23" s="40"/>
      <c r="F23" s="40"/>
      <c r="G23" s="40"/>
      <c r="H23" s="40"/>
      <c r="I23" s="40"/>
      <c r="J23" s="40"/>
      <c r="K23" s="39">
        <f>D23+E23+F23+G23+H23+I23+J23</f>
        <v>0</v>
      </c>
      <c r="L23" s="51"/>
      <c r="M23" s="39" t="s">
        <v>5</v>
      </c>
      <c r="N23" s="40"/>
      <c r="O23" s="40"/>
      <c r="P23" s="40"/>
      <c r="Q23" s="40"/>
      <c r="R23" s="40"/>
      <c r="S23" s="40"/>
      <c r="T23" s="40"/>
      <c r="U23" s="56">
        <f>N23+O23+P23+Q23+R23+S23+T23</f>
        <v>0</v>
      </c>
      <c r="V23" s="5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  <c r="AMK23"/>
    </row>
    <row r="24" spans="2:1025" ht="30" customHeight="1" x14ac:dyDescent="0.25">
      <c r="B24" s="49" t="s">
        <v>26</v>
      </c>
      <c r="C24" s="35" t="s">
        <v>1</v>
      </c>
      <c r="D24" s="37"/>
      <c r="E24" s="37"/>
      <c r="F24" s="37"/>
      <c r="G24" s="38"/>
      <c r="H24" s="38"/>
      <c r="I24" s="38"/>
      <c r="J24" s="35" t="s">
        <v>129</v>
      </c>
      <c r="K24" s="35" t="s">
        <v>3</v>
      </c>
      <c r="L24" s="50" t="s">
        <v>29</v>
      </c>
      <c r="M24" s="40" t="s">
        <v>1</v>
      </c>
      <c r="N24" s="37"/>
      <c r="O24" s="37"/>
      <c r="P24" s="37"/>
      <c r="Q24" s="38"/>
      <c r="R24" s="38"/>
      <c r="S24" s="38"/>
      <c r="T24" s="35" t="s">
        <v>2</v>
      </c>
      <c r="U24" s="36" t="s">
        <v>3</v>
      </c>
      <c r="V24" s="5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  <c r="AMK24"/>
    </row>
    <row r="25" spans="2:1025" ht="30" customHeight="1" x14ac:dyDescent="0.25">
      <c r="B25" s="49"/>
      <c r="C25" s="39" t="s">
        <v>5</v>
      </c>
      <c r="D25" s="40"/>
      <c r="E25" s="40"/>
      <c r="F25" s="40"/>
      <c r="G25" s="40"/>
      <c r="H25" s="40"/>
      <c r="I25" s="40"/>
      <c r="J25" s="40"/>
      <c r="K25" s="39">
        <f>D25+E25+F25+G25+H25+I25+J25</f>
        <v>0</v>
      </c>
      <c r="L25" s="51"/>
      <c r="M25" s="39" t="s">
        <v>5</v>
      </c>
      <c r="N25" s="40"/>
      <c r="O25" s="40"/>
      <c r="P25" s="40"/>
      <c r="Q25" s="40"/>
      <c r="R25" s="40"/>
      <c r="S25" s="40"/>
      <c r="T25" s="40"/>
      <c r="U25" s="56">
        <f>N25+O25+P25+Q25+R25+S25+T25</f>
        <v>0</v>
      </c>
      <c r="V25" s="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  <c r="AMK25"/>
    </row>
    <row r="26" spans="2:1025" ht="30" customHeight="1" x14ac:dyDescent="0.25">
      <c r="B26" s="49" t="s">
        <v>28</v>
      </c>
      <c r="C26" s="35" t="s">
        <v>1</v>
      </c>
      <c r="D26" s="37"/>
      <c r="E26" s="37"/>
      <c r="F26" s="37"/>
      <c r="G26" s="38"/>
      <c r="H26" s="38"/>
      <c r="I26" s="38"/>
      <c r="J26" s="35" t="s">
        <v>2</v>
      </c>
      <c r="K26" s="35" t="s">
        <v>3</v>
      </c>
      <c r="L26" s="50" t="s">
        <v>31</v>
      </c>
      <c r="M26" s="40" t="s">
        <v>1</v>
      </c>
      <c r="N26" s="37"/>
      <c r="O26" s="37"/>
      <c r="P26" s="37"/>
      <c r="Q26" s="38"/>
      <c r="R26" s="38"/>
      <c r="S26" s="38"/>
      <c r="T26" s="35" t="s">
        <v>2</v>
      </c>
      <c r="U26" s="36" t="s">
        <v>3</v>
      </c>
      <c r="V26" s="5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  <c r="AMK26"/>
    </row>
    <row r="27" spans="2:1025" ht="30" customHeight="1" x14ac:dyDescent="0.25">
      <c r="B27" s="49"/>
      <c r="C27" s="39" t="s">
        <v>5</v>
      </c>
      <c r="D27" s="40"/>
      <c r="E27" s="40"/>
      <c r="F27" s="40"/>
      <c r="G27" s="40"/>
      <c r="H27" s="40"/>
      <c r="I27" s="40"/>
      <c r="J27" s="40"/>
      <c r="K27" s="39">
        <f>D27+E27+F27+G27+H27+I27+J27</f>
        <v>0</v>
      </c>
      <c r="L27" s="51"/>
      <c r="M27" s="39" t="s">
        <v>5</v>
      </c>
      <c r="N27" s="35"/>
      <c r="O27" s="35"/>
      <c r="P27" s="35"/>
      <c r="Q27" s="35"/>
      <c r="R27" s="35"/>
      <c r="S27" s="35"/>
      <c r="T27" s="40"/>
      <c r="U27" s="56">
        <f>N27+O27+P27+Q27+R27+S27+T27</f>
        <v>0</v>
      </c>
      <c r="V27" s="5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  <c r="AMK27"/>
    </row>
    <row r="28" spans="2:1025" ht="30" customHeight="1" x14ac:dyDescent="0.25">
      <c r="B28" s="49" t="s">
        <v>30</v>
      </c>
      <c r="C28" s="35" t="s">
        <v>1</v>
      </c>
      <c r="D28" s="37"/>
      <c r="E28" s="37"/>
      <c r="F28" s="37"/>
      <c r="G28" s="38"/>
      <c r="H28" s="38"/>
      <c r="I28" s="38"/>
      <c r="J28" s="35" t="s">
        <v>2</v>
      </c>
      <c r="K28" s="35" t="s">
        <v>3</v>
      </c>
      <c r="L28" s="50" t="s">
        <v>33</v>
      </c>
      <c r="M28" s="40" t="s">
        <v>1</v>
      </c>
      <c r="N28" s="37"/>
      <c r="O28" s="37"/>
      <c r="P28" s="37"/>
      <c r="Q28" s="38"/>
      <c r="R28" s="38"/>
      <c r="S28" s="38"/>
      <c r="T28" s="35" t="s">
        <v>2</v>
      </c>
      <c r="U28" s="36" t="s">
        <v>3</v>
      </c>
      <c r="V28" s="5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  <c r="AMK28"/>
    </row>
    <row r="29" spans="2:1025" ht="30" customHeight="1" x14ac:dyDescent="0.25">
      <c r="B29" s="49"/>
      <c r="C29" s="39" t="s">
        <v>5</v>
      </c>
      <c r="D29" s="40"/>
      <c r="E29" s="40"/>
      <c r="F29" s="40"/>
      <c r="G29" s="40"/>
      <c r="H29" s="40"/>
      <c r="I29" s="40"/>
      <c r="J29" s="40"/>
      <c r="K29" s="39">
        <f>D29+E29+F29+G29+H29+I29+J29</f>
        <v>0</v>
      </c>
      <c r="L29" s="51"/>
      <c r="M29" s="39" t="s">
        <v>5</v>
      </c>
      <c r="N29" s="35"/>
      <c r="O29" s="35"/>
      <c r="P29" s="35"/>
      <c r="Q29" s="35"/>
      <c r="R29" s="35"/>
      <c r="S29" s="35"/>
      <c r="T29" s="35"/>
      <c r="U29" s="56">
        <f>N29+O29+P29+Q29+R29+S29+T29</f>
        <v>0</v>
      </c>
      <c r="V29" s="5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  <c r="AMK29"/>
    </row>
    <row r="30" spans="2:1025" ht="30" customHeight="1" x14ac:dyDescent="0.25">
      <c r="B30" s="49" t="s">
        <v>32</v>
      </c>
      <c r="C30" s="35" t="s">
        <v>1</v>
      </c>
      <c r="D30" s="37"/>
      <c r="E30" s="37"/>
      <c r="F30" s="37"/>
      <c r="G30" s="38"/>
      <c r="H30" s="38"/>
      <c r="I30" s="38"/>
      <c r="J30" s="35" t="s">
        <v>2</v>
      </c>
      <c r="K30" s="35" t="s">
        <v>3</v>
      </c>
      <c r="L30" s="50" t="s">
        <v>34</v>
      </c>
      <c r="M30" s="40" t="s">
        <v>1</v>
      </c>
      <c r="N30" s="37"/>
      <c r="O30" s="37"/>
      <c r="P30" s="37"/>
      <c r="Q30" s="38"/>
      <c r="R30" s="38"/>
      <c r="S30" s="38"/>
      <c r="T30" s="35" t="s">
        <v>2</v>
      </c>
      <c r="U30" s="36" t="s">
        <v>3</v>
      </c>
      <c r="V30" s="5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  <c r="AMK30"/>
    </row>
    <row r="31" spans="2:1025" ht="30" customHeight="1" x14ac:dyDescent="0.25">
      <c r="B31" s="49"/>
      <c r="C31" s="39" t="s">
        <v>5</v>
      </c>
      <c r="D31" s="40"/>
      <c r="E31" s="40"/>
      <c r="F31" s="40"/>
      <c r="G31" s="40"/>
      <c r="H31" s="40"/>
      <c r="I31" s="40"/>
      <c r="J31" s="40"/>
      <c r="K31" s="39">
        <f>D31+E31+F31+G31+H31+I31+J31</f>
        <v>0</v>
      </c>
      <c r="L31" s="51"/>
      <c r="M31" s="39" t="s">
        <v>5</v>
      </c>
      <c r="N31" s="35"/>
      <c r="O31" s="35"/>
      <c r="P31" s="35"/>
      <c r="Q31" s="57"/>
      <c r="R31" s="35"/>
      <c r="S31" s="35"/>
      <c r="T31" s="40"/>
      <c r="U31" s="56">
        <f>N31+O31+P31+Q31+R31+S31+T31</f>
        <v>0</v>
      </c>
      <c r="V31" s="5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  <c r="AMK31"/>
    </row>
    <row r="32" spans="2:1025" ht="30" customHeight="1" x14ac:dyDescent="0.25">
      <c r="B32" s="50" t="s">
        <v>4</v>
      </c>
      <c r="C32" s="35" t="s">
        <v>1</v>
      </c>
      <c r="D32" s="37"/>
      <c r="E32" s="37"/>
      <c r="F32" s="37"/>
      <c r="G32" s="38"/>
      <c r="H32" s="38"/>
      <c r="I32" s="38"/>
      <c r="J32" s="35" t="s">
        <v>2</v>
      </c>
      <c r="K32" s="35" t="s">
        <v>3</v>
      </c>
      <c r="L32" s="50"/>
      <c r="M32" s="40"/>
      <c r="N32" s="37"/>
      <c r="O32" s="37"/>
      <c r="P32" s="37"/>
      <c r="Q32" s="38"/>
      <c r="R32" s="38"/>
      <c r="S32" s="38"/>
      <c r="T32" s="35"/>
      <c r="U32" s="36"/>
      <c r="V32" s="5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  <c r="AMJ32"/>
      <c r="AMK32"/>
    </row>
    <row r="33" spans="2:1025" ht="30" customHeight="1" x14ac:dyDescent="0.25">
      <c r="B33" s="51"/>
      <c r="C33" s="39" t="s">
        <v>5</v>
      </c>
      <c r="D33" s="40"/>
      <c r="E33" s="40"/>
      <c r="F33" s="40"/>
      <c r="G33" s="40"/>
      <c r="H33" s="40"/>
      <c r="I33" s="40"/>
      <c r="J33" s="40"/>
      <c r="K33" s="39">
        <f>D33+E33+F33+G33+H33+I33+J33</f>
        <v>0</v>
      </c>
      <c r="L33" s="51"/>
      <c r="M33" s="39"/>
      <c r="N33" s="35"/>
      <c r="O33" s="35"/>
      <c r="P33" s="35"/>
      <c r="Q33" s="57"/>
      <c r="R33" s="35"/>
      <c r="S33" s="35"/>
      <c r="T33" s="40"/>
      <c r="U33" s="56"/>
      <c r="V33" s="5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  <c r="AMK33"/>
    </row>
    <row r="34" spans="2:1025" s="9" customFormat="1" ht="71.25" customHeight="1" x14ac:dyDescent="0.25">
      <c r="B34" s="49" t="s">
        <v>131</v>
      </c>
      <c r="C34" s="49"/>
      <c r="D34" s="49"/>
      <c r="E34" s="49"/>
      <c r="F34" s="58"/>
      <c r="G34" s="59"/>
      <c r="H34" s="60"/>
      <c r="I34" s="61" t="s">
        <v>132</v>
      </c>
      <c r="J34" s="61"/>
      <c r="K34" s="61"/>
      <c r="L34" s="62"/>
      <c r="M34" s="63"/>
      <c r="N34" s="51" t="s">
        <v>133</v>
      </c>
      <c r="O34" s="51"/>
      <c r="P34" s="64"/>
      <c r="Q34" s="64"/>
      <c r="R34" s="65" t="s">
        <v>134</v>
      </c>
      <c r="S34" s="65"/>
      <c r="T34" s="66"/>
      <c r="U34" s="66"/>
      <c r="V34" s="8"/>
    </row>
    <row r="35" spans="2:1025" ht="80.25" customHeight="1" thickBot="1" x14ac:dyDescent="0.3">
      <c r="B35" s="53" t="s">
        <v>135</v>
      </c>
      <c r="C35" s="53"/>
      <c r="D35" s="53"/>
      <c r="E35" s="53"/>
      <c r="F35" s="67"/>
      <c r="G35" s="67"/>
      <c r="H35" s="67"/>
      <c r="I35" s="50" t="s">
        <v>136</v>
      </c>
      <c r="J35" s="50"/>
      <c r="K35" s="50"/>
      <c r="L35" s="68"/>
      <c r="M35" s="69"/>
      <c r="N35" s="50" t="s">
        <v>137</v>
      </c>
      <c r="O35" s="50"/>
      <c r="P35" s="70"/>
      <c r="Q35" s="70"/>
      <c r="R35" s="71" t="s">
        <v>138</v>
      </c>
      <c r="S35" s="71"/>
      <c r="T35" s="72"/>
      <c r="U35" s="72"/>
      <c r="V35" s="8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  <c r="AMK35"/>
    </row>
    <row r="36" spans="2:1025" s="11" customFormat="1" ht="20.100000000000001" customHeight="1" thickBot="1" x14ac:dyDescent="0.3">
      <c r="B36" s="43" t="s">
        <v>35</v>
      </c>
      <c r="C36" s="43"/>
      <c r="D36" s="43"/>
      <c r="E36" s="43"/>
      <c r="F36" s="43"/>
      <c r="G36" s="43"/>
      <c r="H36" s="43"/>
      <c r="I36" s="43"/>
      <c r="J36" s="44" t="s">
        <v>36</v>
      </c>
      <c r="K36" s="45"/>
      <c r="L36" s="45"/>
      <c r="M36" s="45"/>
      <c r="N36" s="45"/>
      <c r="O36" s="46"/>
      <c r="P36" s="47" t="s">
        <v>37</v>
      </c>
      <c r="Q36" s="47"/>
      <c r="R36" s="47"/>
      <c r="S36" s="47"/>
      <c r="T36" s="47"/>
      <c r="U36" s="47"/>
      <c r="V36" s="10"/>
    </row>
    <row r="37" spans="2:1025" ht="198.75" customHeight="1" thickBot="1" x14ac:dyDescent="0.3">
      <c r="B37" s="48" t="s">
        <v>139</v>
      </c>
      <c r="C37" s="48"/>
      <c r="D37" s="48"/>
      <c r="E37" s="48"/>
      <c r="F37" s="48"/>
      <c r="G37" s="48"/>
      <c r="H37" s="48"/>
      <c r="I37" s="48"/>
      <c r="J37" s="12"/>
      <c r="K37" s="13"/>
      <c r="L37" s="13"/>
      <c r="M37" s="13"/>
      <c r="N37" s="13"/>
      <c r="O37" s="14"/>
      <c r="P37" s="15"/>
      <c r="Q37" s="13"/>
      <c r="R37" s="13"/>
      <c r="S37" s="16"/>
      <c r="T37" s="13"/>
      <c r="U37" s="14"/>
      <c r="V37" s="10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  <c r="AMK37"/>
    </row>
    <row r="38" spans="2:1025" ht="0.75" hidden="1" customHeight="1" x14ac:dyDescent="0.25">
      <c r="B38" s="17"/>
      <c r="C38" s="18"/>
      <c r="D38" s="18"/>
      <c r="E38" s="18"/>
      <c r="F38" s="18"/>
      <c r="G38" s="18"/>
      <c r="H38" s="18"/>
      <c r="I38" s="19"/>
      <c r="J38" s="20"/>
      <c r="K38" s="20"/>
      <c r="L38" s="20"/>
      <c r="M38" s="20"/>
      <c r="N38" s="20"/>
      <c r="O38" s="20"/>
      <c r="P38" s="21"/>
      <c r="Q38" s="20"/>
      <c r="R38" s="20"/>
      <c r="S38" s="20"/>
      <c r="T38" s="20"/>
      <c r="U38" s="22"/>
      <c r="V38" s="10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  <c r="AMK38"/>
    </row>
    <row r="39" spans="2:1025" ht="17.25" hidden="1" customHeight="1" x14ac:dyDescent="0.25">
      <c r="B39" s="17"/>
      <c r="C39" s="18"/>
      <c r="D39" s="18"/>
      <c r="E39" s="18"/>
      <c r="F39" s="18"/>
      <c r="G39" s="18"/>
      <c r="H39" s="18"/>
      <c r="I39" s="18"/>
      <c r="J39" s="20"/>
      <c r="K39" s="20"/>
      <c r="L39" s="20"/>
      <c r="M39" s="20"/>
      <c r="N39" s="20"/>
      <c r="O39" s="20"/>
      <c r="P39" s="23"/>
      <c r="Q39" s="20"/>
      <c r="R39" s="20"/>
      <c r="S39" s="20"/>
      <c r="T39" s="20"/>
      <c r="U39" s="20"/>
      <c r="V39" s="10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  <c r="AMK39"/>
    </row>
    <row r="40" spans="2:1025" ht="19.5" hidden="1" customHeight="1" x14ac:dyDescent="0.25">
      <c r="B40" s="17"/>
      <c r="C40" s="18"/>
      <c r="D40" s="18"/>
      <c r="E40" s="18"/>
      <c r="F40" s="18"/>
      <c r="G40" s="18"/>
      <c r="H40" s="18"/>
      <c r="I40" s="18"/>
      <c r="J40" s="20"/>
      <c r="K40" s="20"/>
      <c r="L40" s="20"/>
      <c r="M40" s="20"/>
      <c r="N40" s="20"/>
      <c r="O40" s="20"/>
      <c r="P40" s="23"/>
      <c r="Q40" s="20"/>
      <c r="R40" s="20"/>
      <c r="S40" s="20"/>
      <c r="T40" s="20"/>
      <c r="U40" s="20"/>
      <c r="V40" s="1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  <c r="AMK40"/>
    </row>
    <row r="41" spans="2:1025" ht="19.5" hidden="1" customHeight="1" x14ac:dyDescent="0.25">
      <c r="B41" s="17"/>
      <c r="C41" s="18"/>
      <c r="D41" s="18"/>
      <c r="E41" s="18"/>
      <c r="F41" s="18"/>
      <c r="G41" s="18"/>
      <c r="H41" s="18"/>
      <c r="I41" s="18"/>
      <c r="J41" s="20"/>
      <c r="K41" s="20"/>
      <c r="L41" s="20"/>
      <c r="M41" s="20"/>
      <c r="N41" s="20"/>
      <c r="O41" s="20"/>
      <c r="P41" s="23"/>
      <c r="Q41" s="20"/>
      <c r="R41" s="20"/>
      <c r="S41" s="20"/>
      <c r="T41" s="20"/>
      <c r="U41" s="20"/>
      <c r="V41" s="10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  <c r="AMG41"/>
      <c r="AMH41"/>
      <c r="AMI41"/>
      <c r="AMJ41"/>
      <c r="AMK41"/>
    </row>
    <row r="42" spans="2:1025" ht="19.5" hidden="1" customHeight="1" x14ac:dyDescent="0.25">
      <c r="B42" s="17"/>
      <c r="C42" s="18"/>
      <c r="D42" s="18"/>
      <c r="E42" s="18"/>
      <c r="F42" s="18"/>
      <c r="G42" s="18"/>
      <c r="H42" s="18"/>
      <c r="I42" s="18"/>
      <c r="J42" s="20"/>
      <c r="K42" s="20"/>
      <c r="L42" s="20"/>
      <c r="M42" s="20"/>
      <c r="N42" s="20"/>
      <c r="O42" s="20"/>
      <c r="P42" s="23"/>
      <c r="Q42" s="20"/>
      <c r="R42" s="20"/>
      <c r="S42" s="20"/>
      <c r="T42" s="20"/>
      <c r="U42" s="20"/>
      <c r="V42" s="10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  <c r="AMG42"/>
      <c r="AMH42"/>
      <c r="AMI42"/>
      <c r="AMJ42"/>
      <c r="AMK42"/>
    </row>
    <row r="43" spans="2:1025" ht="19.5" hidden="1" customHeight="1" x14ac:dyDescent="0.25">
      <c r="B43" s="17"/>
      <c r="C43" s="18"/>
      <c r="D43" s="18"/>
      <c r="E43" s="18"/>
      <c r="F43" s="18"/>
      <c r="G43" s="18"/>
      <c r="H43" s="18"/>
      <c r="I43" s="18"/>
      <c r="J43" s="20"/>
      <c r="K43" s="20"/>
      <c r="L43" s="20"/>
      <c r="M43" s="20"/>
      <c r="N43" s="20"/>
      <c r="O43" s="20"/>
      <c r="P43" s="23"/>
      <c r="Q43" s="20"/>
      <c r="R43" s="20"/>
      <c r="S43" s="20"/>
      <c r="T43" s="20"/>
      <c r="U43" s="20"/>
      <c r="V43" s="10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  <c r="AMG43"/>
      <c r="AMH43"/>
      <c r="AMI43"/>
      <c r="AMJ43"/>
      <c r="AMK43"/>
    </row>
    <row r="44" spans="2:1025" ht="19.5" hidden="1" customHeight="1" x14ac:dyDescent="0.25">
      <c r="B44" s="17"/>
      <c r="C44" s="18"/>
      <c r="D44" s="18"/>
      <c r="E44" s="18"/>
      <c r="F44" s="18"/>
      <c r="G44" s="18"/>
      <c r="H44" s="18"/>
      <c r="I44" s="18"/>
      <c r="J44" s="20"/>
      <c r="K44" s="20"/>
      <c r="L44" s="20"/>
      <c r="M44" s="20"/>
      <c r="N44" s="20"/>
      <c r="O44" s="20"/>
      <c r="P44" s="23"/>
      <c r="Q44" s="20"/>
      <c r="R44" s="20"/>
      <c r="S44" s="20"/>
      <c r="T44" s="20"/>
      <c r="U44" s="20"/>
      <c r="V44" s="10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  <c r="AMG44"/>
      <c r="AMH44"/>
      <c r="AMI44"/>
      <c r="AMJ44"/>
      <c r="AMK44"/>
    </row>
    <row r="45" spans="2:1025" ht="0.75" hidden="1" customHeight="1" x14ac:dyDescent="0.25">
      <c r="B45" s="17"/>
      <c r="C45" s="18"/>
      <c r="D45" s="18"/>
      <c r="E45" s="18"/>
      <c r="F45" s="18"/>
      <c r="G45" s="18"/>
      <c r="H45" s="18"/>
      <c r="I45" s="18"/>
      <c r="J45" s="20"/>
      <c r="K45" s="20"/>
      <c r="L45" s="20"/>
      <c r="M45" s="20"/>
      <c r="N45" s="20"/>
      <c r="O45" s="20"/>
      <c r="P45" s="23"/>
      <c r="Q45" s="20"/>
      <c r="R45" s="20"/>
      <c r="S45" s="20"/>
      <c r="T45" s="20"/>
      <c r="U45" s="20"/>
      <c r="V45" s="10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  <c r="AME45"/>
      <c r="AMF45"/>
      <c r="AMG45"/>
      <c r="AMH45"/>
      <c r="AMI45"/>
      <c r="AMJ45"/>
      <c r="AMK45"/>
    </row>
    <row r="46" spans="2:1025" s="4" customFormat="1" ht="96" hidden="1" customHeight="1" x14ac:dyDescent="0.25">
      <c r="B46" s="24"/>
      <c r="C46" s="25"/>
      <c r="D46" s="25"/>
      <c r="E46" s="25"/>
      <c r="F46" s="25"/>
      <c r="G46" s="25"/>
      <c r="H46" s="25"/>
      <c r="I46" s="25"/>
      <c r="J46" s="20"/>
      <c r="K46" s="20"/>
      <c r="L46" s="20"/>
      <c r="M46" s="20"/>
      <c r="N46" s="20"/>
      <c r="O46" s="20"/>
      <c r="P46" s="23"/>
      <c r="Q46" s="20"/>
      <c r="R46" s="20"/>
      <c r="S46" s="20"/>
      <c r="T46" s="20"/>
      <c r="U46" s="20"/>
      <c r="V46" s="26"/>
    </row>
    <row r="47" spans="2:1025" ht="96.75" hidden="1" customHeight="1" x14ac:dyDescent="0.25">
      <c r="B47" s="27"/>
      <c r="C47" s="28"/>
      <c r="D47" s="28"/>
      <c r="E47" s="28"/>
      <c r="F47" s="28"/>
      <c r="G47" s="28"/>
      <c r="H47" s="28"/>
      <c r="I47" s="28"/>
      <c r="J47" s="28"/>
      <c r="K47" s="29"/>
      <c r="L47" s="30"/>
      <c r="M47" s="31"/>
      <c r="N47" s="28"/>
      <c r="O47" s="28"/>
      <c r="P47" s="28"/>
      <c r="Q47" s="28"/>
      <c r="R47" s="28"/>
      <c r="S47" s="28"/>
      <c r="T47" s="28"/>
      <c r="U47" s="29"/>
      <c r="V47" s="26"/>
    </row>
    <row r="48" spans="2:1025" ht="15.95" customHeight="1" x14ac:dyDescent="0.25"/>
  </sheetData>
  <mergeCells count="53">
    <mergeCell ref="B1:U1"/>
    <mergeCell ref="B2:B3"/>
    <mergeCell ref="L2:L3"/>
    <mergeCell ref="B4:B5"/>
    <mergeCell ref="L4:L5"/>
    <mergeCell ref="B6:B7"/>
    <mergeCell ref="L6:L7"/>
    <mergeCell ref="B8:B9"/>
    <mergeCell ref="L8:L9"/>
    <mergeCell ref="B10:B11"/>
    <mergeCell ref="L10:L11"/>
    <mergeCell ref="B12:B13"/>
    <mergeCell ref="L12:L13"/>
    <mergeCell ref="B14:B15"/>
    <mergeCell ref="L14:L15"/>
    <mergeCell ref="B16:B17"/>
    <mergeCell ref="L16:L17"/>
    <mergeCell ref="B18:B19"/>
    <mergeCell ref="L18:L19"/>
    <mergeCell ref="B20:B21"/>
    <mergeCell ref="L20:L21"/>
    <mergeCell ref="B22:B23"/>
    <mergeCell ref="L22:L23"/>
    <mergeCell ref="B24:B25"/>
    <mergeCell ref="L24:L25"/>
    <mergeCell ref="B26:B27"/>
    <mergeCell ref="L26:L27"/>
    <mergeCell ref="B28:B29"/>
    <mergeCell ref="L28:L29"/>
    <mergeCell ref="B30:B31"/>
    <mergeCell ref="L30:L31"/>
    <mergeCell ref="B32:B33"/>
    <mergeCell ref="L32:L33"/>
    <mergeCell ref="B34:E34"/>
    <mergeCell ref="F34:H34"/>
    <mergeCell ref="I34:K34"/>
    <mergeCell ref="L34:M34"/>
    <mergeCell ref="B36:I36"/>
    <mergeCell ref="J36:O36"/>
    <mergeCell ref="P36:U36"/>
    <mergeCell ref="B37:I37"/>
    <mergeCell ref="N34:O34"/>
    <mergeCell ref="P34:Q34"/>
    <mergeCell ref="R34:S34"/>
    <mergeCell ref="T34:U34"/>
    <mergeCell ref="B35:E35"/>
    <mergeCell ref="F35:H35"/>
    <mergeCell ref="I35:K35"/>
    <mergeCell ref="L35:M35"/>
    <mergeCell ref="N35:O35"/>
    <mergeCell ref="P35:Q35"/>
    <mergeCell ref="R35:S35"/>
    <mergeCell ref="T35:U35"/>
  </mergeCells>
  <phoneticPr fontId="13" type="noConversion"/>
  <printOptions horizontalCentered="1" verticalCentered="1"/>
  <pageMargins left="0.98425196850393704" right="0.39370078740157483" top="7.874015748031496E-2" bottom="0" header="0.51181102362204722" footer="0.51181102362204722"/>
  <pageSetup paperSize="8" scale="91" firstPageNumber="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88"/>
  <sheetViews>
    <sheetView view="pageBreakPreview" topLeftCell="A22" workbookViewId="0">
      <selection activeCell="F87" sqref="F87"/>
    </sheetView>
  </sheetViews>
  <sheetFormatPr defaultRowHeight="16.5" x14ac:dyDescent="0.25"/>
  <cols>
    <col min="1" max="1025" width="9" style="32"/>
  </cols>
  <sheetData>
    <row r="1" spans="1:7" ht="19.5" x14ac:dyDescent="0.3">
      <c r="A1" s="33" t="s">
        <v>38</v>
      </c>
      <c r="B1" s="33" t="s">
        <v>39</v>
      </c>
      <c r="D1" s="55" t="s">
        <v>40</v>
      </c>
      <c r="E1" s="55"/>
      <c r="F1" s="55" t="s">
        <v>41</v>
      </c>
      <c r="G1" s="55"/>
    </row>
    <row r="2" spans="1:7" ht="19.5" x14ac:dyDescent="0.3">
      <c r="A2" s="33">
        <v>206</v>
      </c>
      <c r="B2" s="33">
        <f>內務統計表!$K$3</f>
        <v>0</v>
      </c>
      <c r="D2" s="33" t="s">
        <v>38</v>
      </c>
      <c r="E2" s="33" t="s">
        <v>39</v>
      </c>
      <c r="F2" s="33" t="s">
        <v>42</v>
      </c>
      <c r="G2" s="33" t="s">
        <v>39</v>
      </c>
    </row>
    <row r="3" spans="1:7" ht="19.5" x14ac:dyDescent="0.3">
      <c r="A3" s="33">
        <v>207</v>
      </c>
      <c r="B3" s="33">
        <f>內務統計表!$K$5</f>
        <v>0</v>
      </c>
      <c r="D3" s="33">
        <v>248</v>
      </c>
      <c r="E3" s="33">
        <f>內務統計表!$U$7</f>
        <v>0</v>
      </c>
      <c r="F3" s="34" t="s">
        <v>43</v>
      </c>
      <c r="G3" s="33">
        <f>內務統計表!R7</f>
        <v>0</v>
      </c>
    </row>
    <row r="4" spans="1:7" ht="19.5" x14ac:dyDescent="0.3">
      <c r="A4" s="33">
        <v>208</v>
      </c>
      <c r="B4" s="33">
        <f>內務統計表!$K$7</f>
        <v>0</v>
      </c>
      <c r="D4" s="33">
        <v>229</v>
      </c>
      <c r="E4" s="33">
        <f>內務統計表!$K$17</f>
        <v>0</v>
      </c>
      <c r="F4" s="34" t="s">
        <v>44</v>
      </c>
      <c r="G4" s="33">
        <f>內務統計表!D15</f>
        <v>0</v>
      </c>
    </row>
    <row r="5" spans="1:7" ht="19.5" x14ac:dyDescent="0.3">
      <c r="A5" s="33">
        <v>209</v>
      </c>
      <c r="B5" s="33">
        <f>內務統計表!$K$9</f>
        <v>0</v>
      </c>
      <c r="D5" s="33">
        <v>232</v>
      </c>
      <c r="E5" s="33">
        <f>內務統計表!$U$3</f>
        <v>0</v>
      </c>
      <c r="F5" s="34" t="s">
        <v>45</v>
      </c>
      <c r="G5" s="33">
        <f>內務統計表!S7</f>
        <v>0</v>
      </c>
    </row>
    <row r="6" spans="1:7" ht="19.5" x14ac:dyDescent="0.3">
      <c r="A6"/>
      <c r="B6"/>
      <c r="D6" s="33">
        <v>230</v>
      </c>
      <c r="E6" s="33">
        <f>內務統計表!$K$19</f>
        <v>0</v>
      </c>
      <c r="F6" s="34" t="s">
        <v>46</v>
      </c>
      <c r="G6" s="33">
        <f>內務統計表!O7</f>
        <v>0</v>
      </c>
    </row>
    <row r="7" spans="1:7" ht="19.5" x14ac:dyDescent="0.3">
      <c r="A7" s="33">
        <v>226</v>
      </c>
      <c r="B7" s="33">
        <f>內務統計表!$K11</f>
        <v>0</v>
      </c>
      <c r="D7" s="33">
        <v>251</v>
      </c>
      <c r="E7" s="33">
        <f>內務統計表!$U$13</f>
        <v>0</v>
      </c>
      <c r="F7" s="34" t="s">
        <v>47</v>
      </c>
      <c r="G7" s="33">
        <f>內務統計表!D17</f>
        <v>0</v>
      </c>
    </row>
    <row r="8" spans="1:7" ht="19.5" x14ac:dyDescent="0.3">
      <c r="A8" s="33">
        <v>227</v>
      </c>
      <c r="B8" s="33">
        <f>內務統計表!$K$13</f>
        <v>0</v>
      </c>
      <c r="D8" s="33">
        <v>207</v>
      </c>
      <c r="E8" s="33">
        <f>內務統計表!$K$5</f>
        <v>0</v>
      </c>
      <c r="F8" s="34" t="s">
        <v>48</v>
      </c>
      <c r="G8" s="33">
        <f>內務統計表!Q3</f>
        <v>0</v>
      </c>
    </row>
    <row r="9" spans="1:7" ht="19.5" x14ac:dyDescent="0.3">
      <c r="A9" s="33">
        <v>228</v>
      </c>
      <c r="B9" s="33">
        <f>內務統計表!$K$15</f>
        <v>0</v>
      </c>
      <c r="D9" s="33">
        <v>227</v>
      </c>
      <c r="E9" s="33">
        <f>內務統計表!$K$13</f>
        <v>0</v>
      </c>
      <c r="F9" s="34" t="s">
        <v>49</v>
      </c>
      <c r="G9" s="33">
        <f>內務統計表!O15</f>
        <v>0</v>
      </c>
    </row>
    <row r="10" spans="1:7" ht="19.5" x14ac:dyDescent="0.3">
      <c r="A10" s="33">
        <v>229</v>
      </c>
      <c r="B10" s="33">
        <f>內務統計表!$K$17</f>
        <v>0</v>
      </c>
      <c r="D10" s="33">
        <v>231</v>
      </c>
      <c r="E10" s="33">
        <f>內務統計表!$K$21</f>
        <v>0</v>
      </c>
      <c r="F10" s="34" t="s">
        <v>50</v>
      </c>
      <c r="G10" s="33">
        <f>內務統計表!H21</f>
        <v>0</v>
      </c>
    </row>
    <row r="11" spans="1:7" ht="19.5" x14ac:dyDescent="0.3">
      <c r="A11" s="33">
        <v>230</v>
      </c>
      <c r="B11" s="33">
        <f>內務統計表!$K$19</f>
        <v>0</v>
      </c>
      <c r="D11" s="33">
        <v>250</v>
      </c>
      <c r="E11" s="33">
        <f>內務統計表!$U$11</f>
        <v>0</v>
      </c>
      <c r="F11" s="34" t="s">
        <v>51</v>
      </c>
      <c r="G11" s="33">
        <f>內務統計表!D13</f>
        <v>0</v>
      </c>
    </row>
    <row r="12" spans="1:7" ht="19.5" x14ac:dyDescent="0.3">
      <c r="A12" s="33">
        <v>231</v>
      </c>
      <c r="B12" s="33">
        <f>內務統計表!$K$21</f>
        <v>0</v>
      </c>
      <c r="D12" s="33">
        <v>252</v>
      </c>
      <c r="E12" s="33">
        <f>內務統計表!$U$15</f>
        <v>0</v>
      </c>
      <c r="F12" s="34" t="s">
        <v>52</v>
      </c>
      <c r="G12" s="33">
        <f>內務統計表!R3</f>
        <v>0</v>
      </c>
    </row>
    <row r="13" spans="1:7" ht="19.5" x14ac:dyDescent="0.3">
      <c r="A13"/>
      <c r="B13"/>
      <c r="D13" s="33">
        <v>208</v>
      </c>
      <c r="E13" s="33">
        <f>內務統計表!$K$7</f>
        <v>0</v>
      </c>
      <c r="F13" s="34" t="s">
        <v>53</v>
      </c>
      <c r="G13" s="33">
        <f>內務統計表!F17</f>
        <v>0</v>
      </c>
    </row>
    <row r="14" spans="1:7" ht="19.5" x14ac:dyDescent="0.3">
      <c r="A14" s="33">
        <v>247</v>
      </c>
      <c r="B14" s="33">
        <f>內務統計表!$U$3</f>
        <v>0</v>
      </c>
      <c r="D14" s="33">
        <v>206</v>
      </c>
      <c r="E14" s="33">
        <f>內務統計表!$K$3</f>
        <v>0</v>
      </c>
      <c r="F14" s="34" t="s">
        <v>54</v>
      </c>
      <c r="G14" s="33">
        <f>內務統計表!H17</f>
        <v>0</v>
      </c>
    </row>
    <row r="15" spans="1:7" ht="19.5" x14ac:dyDescent="0.3">
      <c r="A15" s="33">
        <v>248</v>
      </c>
      <c r="B15" s="33">
        <f>內務統計表!$U$5</f>
        <v>0</v>
      </c>
      <c r="D15" s="33">
        <v>247</v>
      </c>
      <c r="E15" s="33">
        <f>內務統計表!$U$5</f>
        <v>0</v>
      </c>
      <c r="F15" s="34" t="s">
        <v>55</v>
      </c>
      <c r="G15" s="33">
        <f>內務統計表!E3</f>
        <v>0</v>
      </c>
    </row>
    <row r="16" spans="1:7" ht="19.5" x14ac:dyDescent="0.3">
      <c r="A16" s="33">
        <v>249</v>
      </c>
      <c r="B16" s="33">
        <f>內務統計表!$U$7</f>
        <v>0</v>
      </c>
      <c r="D16" s="33">
        <v>226</v>
      </c>
      <c r="E16" s="33">
        <f>內務統計表!$K$11</f>
        <v>0</v>
      </c>
      <c r="F16" s="34" t="s">
        <v>56</v>
      </c>
      <c r="G16" s="33">
        <f>內務統計表!G9</f>
        <v>0</v>
      </c>
    </row>
    <row r="17" spans="1:7" ht="19.5" x14ac:dyDescent="0.3">
      <c r="A17" s="33">
        <v>250</v>
      </c>
      <c r="B17" s="33">
        <f>內務統計表!$U$9</f>
        <v>0</v>
      </c>
      <c r="D17" s="33">
        <v>228</v>
      </c>
      <c r="E17" s="33">
        <f>內務統計表!$K$15</f>
        <v>0</v>
      </c>
      <c r="F17" s="34" t="s">
        <v>57</v>
      </c>
      <c r="G17" s="33">
        <f>內務統計表!F19</f>
        <v>0</v>
      </c>
    </row>
    <row r="18" spans="1:7" ht="19.5" x14ac:dyDescent="0.3">
      <c r="D18" s="33">
        <v>209</v>
      </c>
      <c r="E18" s="33">
        <f>內務統計表!$K$9</f>
        <v>0</v>
      </c>
      <c r="F18" s="34" t="s">
        <v>58</v>
      </c>
      <c r="G18" s="33">
        <f>內務統計表!E5</f>
        <v>0</v>
      </c>
    </row>
    <row r="19" spans="1:7" ht="19.5" x14ac:dyDescent="0.3">
      <c r="D19" s="33">
        <v>249</v>
      </c>
      <c r="E19" s="33">
        <f>內務統計表!$U$9</f>
        <v>0</v>
      </c>
      <c r="F19" s="34" t="s">
        <v>59</v>
      </c>
      <c r="G19" s="33">
        <f>內務統計表!R15</f>
        <v>0</v>
      </c>
    </row>
    <row r="20" spans="1:7" ht="19.5" x14ac:dyDescent="0.3">
      <c r="F20" s="34" t="s">
        <v>60</v>
      </c>
      <c r="G20" s="33">
        <f>內務統計表!E17</f>
        <v>0</v>
      </c>
    </row>
    <row r="21" spans="1:7" ht="19.5" x14ac:dyDescent="0.3">
      <c r="F21" s="34" t="s">
        <v>61</v>
      </c>
      <c r="G21" s="33">
        <f>內務統計表!I3</f>
        <v>0</v>
      </c>
    </row>
    <row r="22" spans="1:7" ht="19.5" x14ac:dyDescent="0.3">
      <c r="F22" s="34" t="s">
        <v>62</v>
      </c>
      <c r="G22" s="33">
        <f>內務統計表!I13</f>
        <v>0</v>
      </c>
    </row>
    <row r="23" spans="1:7" ht="19.5" x14ac:dyDescent="0.3">
      <c r="F23" s="34" t="s">
        <v>63</v>
      </c>
      <c r="G23" s="33">
        <f>內務統計表!E21</f>
        <v>0</v>
      </c>
    </row>
    <row r="24" spans="1:7" ht="19.5" x14ac:dyDescent="0.3">
      <c r="F24" s="34" t="s">
        <v>64</v>
      </c>
      <c r="G24" s="33">
        <f>內務統計表!N3</f>
        <v>0</v>
      </c>
    </row>
    <row r="25" spans="1:7" ht="19.5" x14ac:dyDescent="0.3">
      <c r="F25" s="34" t="s">
        <v>65</v>
      </c>
      <c r="G25" s="33">
        <f>內務統計表!I15</f>
        <v>0</v>
      </c>
    </row>
    <row r="26" spans="1:7" ht="19.5" x14ac:dyDescent="0.3">
      <c r="F26" s="34" t="s">
        <v>66</v>
      </c>
      <c r="G26" s="33">
        <f>內務統計表!F7</f>
        <v>0</v>
      </c>
    </row>
    <row r="27" spans="1:7" ht="19.5" x14ac:dyDescent="0.3">
      <c r="F27" s="34" t="s">
        <v>67</v>
      </c>
      <c r="G27" s="33">
        <f>內務統計表!H19</f>
        <v>0</v>
      </c>
    </row>
    <row r="28" spans="1:7" ht="19.5" x14ac:dyDescent="0.3">
      <c r="F28" s="34" t="s">
        <v>68</v>
      </c>
      <c r="G28" s="33">
        <f>內務統計表!G21</f>
        <v>0</v>
      </c>
    </row>
    <row r="29" spans="1:7" ht="19.5" x14ac:dyDescent="0.3">
      <c r="F29" s="34" t="s">
        <v>69</v>
      </c>
      <c r="G29" s="33">
        <f>內務統計表!P3</f>
        <v>0</v>
      </c>
    </row>
    <row r="30" spans="1:7" ht="19.5" x14ac:dyDescent="0.3">
      <c r="F30" s="34" t="s">
        <v>70</v>
      </c>
      <c r="G30" s="33">
        <f>內務統計表!S3</f>
        <v>0</v>
      </c>
    </row>
    <row r="31" spans="1:7" ht="19.5" x14ac:dyDescent="0.3">
      <c r="F31" s="34" t="s">
        <v>71</v>
      </c>
      <c r="G31" s="33">
        <f>內務統計表!S5</f>
        <v>0</v>
      </c>
    </row>
    <row r="32" spans="1:7" ht="19.5" x14ac:dyDescent="0.3">
      <c r="F32" s="34" t="s">
        <v>72</v>
      </c>
      <c r="G32" s="33">
        <f>內務統計表!F5</f>
        <v>0</v>
      </c>
    </row>
    <row r="33" spans="6:7" ht="19.5" x14ac:dyDescent="0.3">
      <c r="F33" s="34" t="s">
        <v>73</v>
      </c>
      <c r="G33" s="33">
        <f>內務統計表!G13</f>
        <v>0</v>
      </c>
    </row>
    <row r="34" spans="6:7" ht="19.5" x14ac:dyDescent="0.3">
      <c r="F34" s="34" t="s">
        <v>74</v>
      </c>
      <c r="G34" s="33">
        <f>內務統計表!Q13</f>
        <v>0</v>
      </c>
    </row>
    <row r="35" spans="6:7" ht="19.5" x14ac:dyDescent="0.3">
      <c r="F35" s="34" t="s">
        <v>75</v>
      </c>
      <c r="G35" s="33">
        <f>內務統計表!G17</f>
        <v>0</v>
      </c>
    </row>
    <row r="36" spans="6:7" ht="19.5" x14ac:dyDescent="0.3">
      <c r="F36" s="34" t="s">
        <v>76</v>
      </c>
      <c r="G36" s="33">
        <f>內務統計表!N11</f>
        <v>0</v>
      </c>
    </row>
    <row r="37" spans="6:7" ht="19.5" x14ac:dyDescent="0.3">
      <c r="F37" s="34" t="s">
        <v>77</v>
      </c>
      <c r="G37" s="33">
        <f>內務統計表!I5</f>
        <v>0</v>
      </c>
    </row>
    <row r="38" spans="6:7" ht="19.5" x14ac:dyDescent="0.3">
      <c r="F38" s="34" t="s">
        <v>78</v>
      </c>
      <c r="G38" s="33">
        <f>內務統計表!I9</f>
        <v>0</v>
      </c>
    </row>
    <row r="39" spans="6:7" ht="19.5" x14ac:dyDescent="0.3">
      <c r="F39" s="34" t="s">
        <v>79</v>
      </c>
      <c r="G39" s="33">
        <f>內務統計表!P5</f>
        <v>0</v>
      </c>
    </row>
    <row r="40" spans="6:7" ht="19.5" x14ac:dyDescent="0.3">
      <c r="F40" s="34" t="s">
        <v>80</v>
      </c>
      <c r="G40" s="33">
        <f>內務統計表!I11</f>
        <v>0</v>
      </c>
    </row>
    <row r="41" spans="6:7" ht="19.5" x14ac:dyDescent="0.3">
      <c r="F41" s="34" t="s">
        <v>81</v>
      </c>
      <c r="G41" s="33">
        <f>內務統計表!E13</f>
        <v>0</v>
      </c>
    </row>
    <row r="42" spans="6:7" ht="19.5" x14ac:dyDescent="0.3">
      <c r="F42" s="34" t="s">
        <v>82</v>
      </c>
      <c r="G42" s="33">
        <f>內務統計表!S11</f>
        <v>0</v>
      </c>
    </row>
    <row r="43" spans="6:7" ht="19.5" x14ac:dyDescent="0.3">
      <c r="F43" s="34" t="s">
        <v>83</v>
      </c>
      <c r="G43" s="33">
        <f>內務統計表!O13</f>
        <v>0</v>
      </c>
    </row>
    <row r="44" spans="6:7" ht="19.5" x14ac:dyDescent="0.3">
      <c r="F44" s="34" t="s">
        <v>84</v>
      </c>
      <c r="G44" s="33">
        <f>內務統計表!O3</f>
        <v>0</v>
      </c>
    </row>
    <row r="45" spans="6:7" ht="19.5" x14ac:dyDescent="0.3">
      <c r="F45" s="34" t="s">
        <v>85</v>
      </c>
      <c r="G45" s="33">
        <f>內務統計表!R5</f>
        <v>0</v>
      </c>
    </row>
    <row r="46" spans="6:7" ht="19.5" x14ac:dyDescent="0.3">
      <c r="F46" s="34" t="s">
        <v>86</v>
      </c>
      <c r="G46" s="33">
        <f>內務統計表!O11</f>
        <v>0</v>
      </c>
    </row>
    <row r="47" spans="6:7" ht="19.5" x14ac:dyDescent="0.3">
      <c r="F47" s="34" t="s">
        <v>87</v>
      </c>
      <c r="G47" s="33">
        <f>內務統計表!R13</f>
        <v>0</v>
      </c>
    </row>
    <row r="48" spans="6:7" ht="19.5" x14ac:dyDescent="0.3">
      <c r="F48" s="34" t="s">
        <v>88</v>
      </c>
      <c r="G48" s="33">
        <f>內務統計表!Q7</f>
        <v>0</v>
      </c>
    </row>
    <row r="49" spans="6:7" ht="19.5" x14ac:dyDescent="0.3">
      <c r="F49" s="34" t="s">
        <v>89</v>
      </c>
      <c r="G49" s="33">
        <f>內務統計表!N15</f>
        <v>0</v>
      </c>
    </row>
    <row r="50" spans="6:7" ht="19.5" x14ac:dyDescent="0.3">
      <c r="F50" s="34" t="s">
        <v>90</v>
      </c>
      <c r="G50" s="33">
        <f>內務統計表!H7</f>
        <v>0</v>
      </c>
    </row>
    <row r="51" spans="6:7" ht="19.5" x14ac:dyDescent="0.3">
      <c r="F51" s="34" t="s">
        <v>91</v>
      </c>
      <c r="G51" s="33">
        <f>內務統計表!G3</f>
        <v>0</v>
      </c>
    </row>
    <row r="52" spans="6:7" ht="19.5" x14ac:dyDescent="0.3">
      <c r="F52" s="34" t="s">
        <v>92</v>
      </c>
      <c r="G52" s="33">
        <f>內務統計表!D7</f>
        <v>0</v>
      </c>
    </row>
    <row r="53" spans="6:7" ht="19.5" x14ac:dyDescent="0.3">
      <c r="F53" s="34" t="s">
        <v>93</v>
      </c>
      <c r="G53" s="33">
        <f>內務統計表!E7</f>
        <v>0</v>
      </c>
    </row>
    <row r="54" spans="6:7" ht="19.5" x14ac:dyDescent="0.3">
      <c r="F54" s="34" t="s">
        <v>94</v>
      </c>
      <c r="G54" s="33">
        <f>內務統計表!H1</f>
        <v>0</v>
      </c>
    </row>
    <row r="55" spans="6:7" ht="19.5" x14ac:dyDescent="0.3">
      <c r="F55" s="34" t="s">
        <v>95</v>
      </c>
      <c r="G55" s="33">
        <f>內務統計表!F13</f>
        <v>0</v>
      </c>
    </row>
    <row r="56" spans="6:7" ht="19.5" x14ac:dyDescent="0.3">
      <c r="F56" s="34" t="s">
        <v>96</v>
      </c>
      <c r="G56" s="33">
        <f>內務統計表!E15</f>
        <v>0</v>
      </c>
    </row>
    <row r="57" spans="6:7" ht="19.5" x14ac:dyDescent="0.3">
      <c r="F57" s="34" t="s">
        <v>97</v>
      </c>
      <c r="G57" s="33">
        <f>內務統計表!E19</f>
        <v>0</v>
      </c>
    </row>
    <row r="58" spans="6:7" ht="19.5" x14ac:dyDescent="0.3">
      <c r="F58" s="34" t="s">
        <v>98</v>
      </c>
      <c r="G58" s="33">
        <f>內務統計表!F21</f>
        <v>0</v>
      </c>
    </row>
    <row r="59" spans="6:7" ht="19.5" x14ac:dyDescent="0.3">
      <c r="F59" s="34" t="s">
        <v>99</v>
      </c>
      <c r="G59" s="33">
        <f>內務統計表!P13</f>
        <v>0</v>
      </c>
    </row>
    <row r="60" spans="6:7" ht="19.5" x14ac:dyDescent="0.3">
      <c r="F60" s="34" t="s">
        <v>100</v>
      </c>
      <c r="G60" s="33">
        <f>內務統計表!S13</f>
        <v>0</v>
      </c>
    </row>
    <row r="61" spans="6:7" ht="19.5" x14ac:dyDescent="0.3">
      <c r="F61" s="34" t="s">
        <v>101</v>
      </c>
      <c r="G61" s="33">
        <f>內務統計表!I19</f>
        <v>0</v>
      </c>
    </row>
    <row r="62" spans="6:7" ht="19.5" x14ac:dyDescent="0.3">
      <c r="F62" s="34" t="s">
        <v>102</v>
      </c>
      <c r="G62" s="33">
        <f>內務統計表!O5</f>
        <v>0</v>
      </c>
    </row>
    <row r="63" spans="6:7" ht="19.5" x14ac:dyDescent="0.3">
      <c r="F63" s="34" t="s">
        <v>103</v>
      </c>
      <c r="G63" s="33">
        <f>內務統計表!N13</f>
        <v>0</v>
      </c>
    </row>
    <row r="64" spans="6:7" ht="19.5" x14ac:dyDescent="0.3">
      <c r="F64" s="34" t="s">
        <v>104</v>
      </c>
      <c r="G64" s="33">
        <f>內務統計表!G5</f>
        <v>0</v>
      </c>
    </row>
    <row r="65" spans="6:7" ht="19.5" x14ac:dyDescent="0.3">
      <c r="F65" s="34" t="s">
        <v>105</v>
      </c>
      <c r="G65" s="33">
        <f>內務統計表!D3</f>
        <v>0</v>
      </c>
    </row>
    <row r="66" spans="6:7" ht="19.5" x14ac:dyDescent="0.3">
      <c r="F66" s="34" t="s">
        <v>106</v>
      </c>
      <c r="G66" s="33">
        <f>內務統計表!D5</f>
        <v>0</v>
      </c>
    </row>
    <row r="67" spans="6:7" ht="19.5" x14ac:dyDescent="0.3">
      <c r="F67" s="34" t="s">
        <v>107</v>
      </c>
      <c r="G67" s="33">
        <f>內務統計表!E11</f>
        <v>0</v>
      </c>
    </row>
    <row r="68" spans="6:7" ht="19.5" x14ac:dyDescent="0.3">
      <c r="F68" s="34" t="s">
        <v>108</v>
      </c>
      <c r="G68" s="33">
        <f>內務統計表!N7</f>
        <v>0</v>
      </c>
    </row>
    <row r="69" spans="6:7" ht="19.5" x14ac:dyDescent="0.3">
      <c r="F69" s="34" t="s">
        <v>109</v>
      </c>
      <c r="G69" s="33">
        <f>內務統計表!E9</f>
        <v>0</v>
      </c>
    </row>
    <row r="70" spans="6:7" ht="19.5" x14ac:dyDescent="0.3">
      <c r="F70" s="34" t="s">
        <v>110</v>
      </c>
      <c r="G70" s="33">
        <f>內務統計表!H3</f>
        <v>0</v>
      </c>
    </row>
    <row r="71" spans="6:7" ht="19.5" x14ac:dyDescent="0.3">
      <c r="F71" s="34" t="s">
        <v>111</v>
      </c>
      <c r="G71" s="33">
        <f>內務統計表!F9</f>
        <v>0</v>
      </c>
    </row>
    <row r="72" spans="6:7" ht="19.5" x14ac:dyDescent="0.3">
      <c r="F72" s="34" t="s">
        <v>112</v>
      </c>
      <c r="G72" s="33">
        <f>內務統計表!F11</f>
        <v>0</v>
      </c>
    </row>
    <row r="73" spans="6:7" ht="19.5" x14ac:dyDescent="0.3">
      <c r="F73" s="34" t="s">
        <v>113</v>
      </c>
      <c r="G73" s="33">
        <f>內務統計表!D21</f>
        <v>0</v>
      </c>
    </row>
    <row r="74" spans="6:7" ht="19.5" x14ac:dyDescent="0.3">
      <c r="F74" s="34" t="s">
        <v>114</v>
      </c>
      <c r="G74" s="33">
        <f>內務統計表!S15</f>
        <v>0</v>
      </c>
    </row>
    <row r="75" spans="6:7" ht="19.5" x14ac:dyDescent="0.3">
      <c r="F75" s="34" t="s">
        <v>115</v>
      </c>
      <c r="G75" s="33">
        <f>內務統計表!H13</f>
        <v>0</v>
      </c>
    </row>
    <row r="76" spans="6:7" ht="19.5" x14ac:dyDescent="0.3">
      <c r="F76" s="34" t="s">
        <v>116</v>
      </c>
      <c r="G76" s="33">
        <f>內務統計表!H5</f>
        <v>0</v>
      </c>
    </row>
    <row r="77" spans="6:7" ht="19.5" x14ac:dyDescent="0.3">
      <c r="F77" s="34" t="s">
        <v>117</v>
      </c>
      <c r="G77" s="33">
        <f>內務統計表!H9</f>
        <v>0</v>
      </c>
    </row>
    <row r="78" spans="6:7" ht="19.5" x14ac:dyDescent="0.3">
      <c r="F78" s="34" t="s">
        <v>118</v>
      </c>
      <c r="G78" s="33">
        <f>內務統計表!Q11</f>
        <v>0</v>
      </c>
    </row>
    <row r="79" spans="6:7" ht="19.5" x14ac:dyDescent="0.3">
      <c r="F79" s="34" t="s">
        <v>119</v>
      </c>
      <c r="G79" s="33">
        <f>內務統計表!R11</f>
        <v>0</v>
      </c>
    </row>
    <row r="80" spans="6:7" ht="19.5" x14ac:dyDescent="0.3">
      <c r="F80" s="34" t="s">
        <v>120</v>
      </c>
      <c r="G80" s="33">
        <f>內務統計表!I17</f>
        <v>0</v>
      </c>
    </row>
    <row r="81" spans="6:7" ht="19.5" x14ac:dyDescent="0.3">
      <c r="F81" s="34" t="s">
        <v>121</v>
      </c>
      <c r="G81" s="33">
        <f>內務統計表!G19</f>
        <v>0</v>
      </c>
    </row>
    <row r="82" spans="6:7" ht="19.5" x14ac:dyDescent="0.3">
      <c r="F82" s="34" t="s">
        <v>122</v>
      </c>
      <c r="G82" s="33">
        <f>內務統計表!F15</f>
        <v>0</v>
      </c>
    </row>
    <row r="83" spans="6:7" ht="19.5" x14ac:dyDescent="0.3">
      <c r="F83" s="34" t="s">
        <v>123</v>
      </c>
      <c r="G83" s="33">
        <f>內務統計表!G15</f>
        <v>0</v>
      </c>
    </row>
    <row r="84" spans="6:7" ht="19.5" x14ac:dyDescent="0.3">
      <c r="F84" s="34" t="s">
        <v>124</v>
      </c>
      <c r="G84" s="33">
        <f>內務統計表!G11</f>
        <v>0</v>
      </c>
    </row>
    <row r="85" spans="6:7" ht="19.5" x14ac:dyDescent="0.3">
      <c r="F85" s="34" t="s">
        <v>125</v>
      </c>
      <c r="G85" s="33">
        <f>內務統計表!D11</f>
        <v>0</v>
      </c>
    </row>
    <row r="86" spans="6:7" ht="19.5" x14ac:dyDescent="0.3">
      <c r="F86" s="34" t="s">
        <v>126</v>
      </c>
      <c r="G86" s="33">
        <f>內務統計表!Q15</f>
        <v>0</v>
      </c>
    </row>
    <row r="87" spans="6:7" ht="19.5" x14ac:dyDescent="0.3">
      <c r="F87" s="34" t="s">
        <v>127</v>
      </c>
      <c r="G87" s="33">
        <f>內務統計表!N9</f>
        <v>0</v>
      </c>
    </row>
    <row r="88" spans="6:7" ht="19.5" x14ac:dyDescent="0.3">
      <c r="F88" s="34" t="s">
        <v>128</v>
      </c>
      <c r="G88" s="33">
        <f>內務統計表!D19</f>
        <v>0</v>
      </c>
    </row>
  </sheetData>
  <mergeCells count="2">
    <mergeCell ref="D1:E1"/>
    <mergeCell ref="F1:G1"/>
  </mergeCells>
  <phoneticPr fontId="13" type="noConversion"/>
  <pageMargins left="0.7" right="0.7" top="0.75" bottom="0.75" header="0.51180555555555496" footer="0.51180555555555496"/>
  <pageSetup paperSize="9" firstPageNumber="0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內務統計表</vt:lpstr>
      <vt:lpstr>加扣分排名</vt:lpstr>
      <vt:lpstr>內務統計表!Print_Area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user</cp:lastModifiedBy>
  <cp:revision>1</cp:revision>
  <cp:lastPrinted>2016-11-25T03:14:16Z</cp:lastPrinted>
  <dcterms:created xsi:type="dcterms:W3CDTF">2002-06-08T09:08:22Z</dcterms:created>
  <dcterms:modified xsi:type="dcterms:W3CDTF">2017-09-20T01:12:24Z</dcterms:modified>
  <dc:language>zh-TW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